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45" windowWidth="12030" windowHeight="10050"/>
  </bookViews>
  <sheets>
    <sheet name="シェッド" sheetId="5" r:id="rId1"/>
  </sheets>
  <definedNames>
    <definedName name="_xlnm._FilterDatabase" localSheetId="0" hidden="1">シェッド!$B$3:$K$13</definedName>
    <definedName name="_xlnm.Print_Area" localSheetId="0">シェッド!$A$1:$K$18</definedName>
    <definedName name="_xlnm.Print_Titles" localSheetId="0">シェッド!$3:$4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" l="1"/>
  <c r="N11" i="5"/>
  <c r="N12" i="5"/>
  <c r="N10" i="5"/>
  <c r="N6" i="5"/>
  <c r="N7" i="5"/>
  <c r="N5" i="5"/>
</calcChain>
</file>

<file path=xl/sharedStrings.xml><?xml version="1.0" encoding="utf-8"?>
<sst xmlns="http://schemas.openxmlformats.org/spreadsheetml/2006/main" count="85" uniqueCount="50">
  <si>
    <t>Ⅱ</t>
  </si>
  <si>
    <t>Ⅲ</t>
  </si>
  <si>
    <t>判定区分</t>
    <rPh sb="0" eb="2">
      <t>ハンテイ</t>
    </rPh>
    <rPh sb="2" eb="4">
      <t>クブン</t>
    </rPh>
    <phoneticPr fontId="5"/>
  </si>
  <si>
    <t>点検記録</t>
    <rPh sb="2" eb="4">
      <t>キロク</t>
    </rPh>
    <phoneticPr fontId="5"/>
  </si>
  <si>
    <t>行政区域</t>
    <rPh sb="0" eb="2">
      <t>ギョウセイ</t>
    </rPh>
    <rPh sb="2" eb="4">
      <t>クイキ</t>
    </rPh>
    <phoneticPr fontId="5"/>
  </si>
  <si>
    <t>管理者</t>
    <phoneticPr fontId="5"/>
  </si>
  <si>
    <t>路線名</t>
    <rPh sb="0" eb="2">
      <t>ロセン</t>
    </rPh>
    <rPh sb="2" eb="3">
      <t>メイ</t>
    </rPh>
    <phoneticPr fontId="5"/>
  </si>
  <si>
    <t>施設名(フリガナ）</t>
    <rPh sb="0" eb="2">
      <t>シセツ</t>
    </rPh>
    <phoneticPr fontId="5"/>
  </si>
  <si>
    <t>建設
年次
（西暦）</t>
    <rPh sb="0" eb="2">
      <t>ケンセツ</t>
    </rPh>
    <rPh sb="3" eb="4">
      <t>トシ</t>
    </rPh>
    <rPh sb="7" eb="9">
      <t>セイレキ</t>
    </rPh>
    <phoneticPr fontId="9"/>
  </si>
  <si>
    <t>延長
（ｍ）</t>
    <rPh sb="0" eb="2">
      <t>エンチョウ</t>
    </rPh>
    <phoneticPr fontId="9"/>
  </si>
  <si>
    <t>幅員
（ｍ）</t>
    <rPh sb="0" eb="2">
      <t>フクイン</t>
    </rPh>
    <phoneticPr fontId="9"/>
  </si>
  <si>
    <t>管理者名</t>
    <phoneticPr fontId="5"/>
  </si>
  <si>
    <t>都道府県名</t>
    <phoneticPr fontId="5"/>
  </si>
  <si>
    <t>市区町村名</t>
    <phoneticPr fontId="5"/>
  </si>
  <si>
    <t>Ⅰ</t>
  </si>
  <si>
    <t>広島県</t>
  </si>
  <si>
    <t>Ⅲ</t>
    <phoneticPr fontId="1"/>
  </si>
  <si>
    <t>Ⅱ</t>
    <phoneticPr fontId="1"/>
  </si>
  <si>
    <t>Ⅰ</t>
    <phoneticPr fontId="1"/>
  </si>
  <si>
    <t>直轄</t>
    <rPh sb="0" eb="2">
      <t>チョッカツ</t>
    </rPh>
    <phoneticPr fontId="1"/>
  </si>
  <si>
    <t>平成２７年度　洞門、スノーシェッド　点検結果（広島県）</t>
    <rPh sb="0" eb="2">
      <t>ヘイセイ</t>
    </rPh>
    <rPh sb="4" eb="6">
      <t>ネンド</t>
    </rPh>
    <rPh sb="7" eb="9">
      <t>ドウモン</t>
    </rPh>
    <rPh sb="18" eb="20">
      <t>テンケン</t>
    </rPh>
    <rPh sb="20" eb="22">
      <t>ケッカ</t>
    </rPh>
    <rPh sb="23" eb="25">
      <t>ヒロシマ</t>
    </rPh>
    <rPh sb="25" eb="26">
      <t>ケン</t>
    </rPh>
    <phoneticPr fontId="5"/>
  </si>
  <si>
    <t>みはら洞門</t>
  </si>
  <si>
    <t>三次市</t>
  </si>
  <si>
    <t>三原第二洞門</t>
  </si>
  <si>
    <t>布野洞門</t>
  </si>
  <si>
    <t>庄原市</t>
  </si>
  <si>
    <t>竹原市</t>
  </si>
  <si>
    <t>高崎洞門（第１洞門）</t>
  </si>
  <si>
    <t>高崎洞門（第２洞門）</t>
  </si>
  <si>
    <t>ﾀｶｻｷﾄﾞｳﾓﾝ（ﾀﾞｲﾆﾄﾞｳﾓﾝ</t>
  </si>
  <si>
    <t>高崎洞門（第３洞門）</t>
  </si>
  <si>
    <t>ﾀｶｻｷﾄﾞｳﾓﾝ（ﾀﾞｲｻﾝﾄﾞｳﾓﾝ</t>
  </si>
  <si>
    <t>安芸太田町</t>
  </si>
  <si>
    <t>広島県</t>
    <rPh sb="0" eb="3">
      <t>ヒロシマケン</t>
    </rPh>
    <phoneticPr fontId="1"/>
  </si>
  <si>
    <t>津浪洞門</t>
  </si>
  <si>
    <t>名倉洞門</t>
  </si>
  <si>
    <t>久代洞門</t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</si>
  <si>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1"/>
  </si>
  <si>
    <t>国道54号</t>
  </si>
  <si>
    <t>国道185号</t>
  </si>
  <si>
    <t>国道191号</t>
  </si>
  <si>
    <t>国道182号</t>
  </si>
  <si>
    <t>ﾀｶｻｷﾄﾞｳﾓﾝ（ﾀﾞｲｲﾁﾄﾞｳﾓﾝ</t>
  </si>
  <si>
    <t>(ﾐﾊﾗﾄﾞｳﾓﾝ)</t>
  </si>
  <si>
    <t>(ﾐﾊﾗﾀﾞｲﾆﾄﾞｳﾓﾝ)</t>
  </si>
  <si>
    <t>(ﾌﾉﾄﾞｳﾓﾝ)</t>
  </si>
  <si>
    <t>(ﾂﾅﾐﾄﾞｳﾓﾝ)</t>
  </si>
  <si>
    <t>(ﾅｸﾗﾄﾞｳﾓﾝ)</t>
  </si>
  <si>
    <t>(ｸｼﾛﾄﾞｳﾓﾝ)</t>
  </si>
  <si>
    <t>中国地方整備局</t>
    <rPh sb="0" eb="2">
      <t>チュウゴク</t>
    </rPh>
    <rPh sb="2" eb="4">
      <t>チホウ</t>
    </rPh>
    <rPh sb="4" eb="7">
      <t>セイビキョク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</si>
</sst>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vertical="center" shrinkToFit="1"/>
    </xf>
    <xf numFmtId="0" fontId="7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 shrinkToFit="1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NumberFormat="1">
      <alignment vertical="center"/>
    </xf>
    <xf numFmtId="0" fontId="3" fillId="0" borderId="0" xfId="0" applyNumberFormat="1" applyFont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0</xdr:row>
      <xdr:rowOff>76200</xdr:rowOff>
    </xdr:from>
    <xdr:ext cx="878959" cy="325730"/>
    <xdr:sp macro="" textlink="">
      <xdr:nvSpPr>
        <xdr:cNvPr id="2" name="テキスト ボックス 1"/>
        <xdr:cNvSpPr txBox="1"/>
      </xdr:nvSpPr>
      <xdr:spPr>
        <a:xfrm>
          <a:off x="8782050" y="76200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"/>
  <sheetViews>
    <sheetView tabSelected="1" view="pageBreakPreview" zoomScaleNormal="85" zoomScaleSheetLayoutView="100" workbookViewId="0">
      <selection activeCell="H10" sqref="H10"/>
    </sheetView>
  </sheetViews>
  <sheetFormatPr defaultRowHeight="12"/>
  <cols>
    <col min="1" max="1" width="2.7109375" customWidth="1"/>
    <col min="2" max="3" width="23.28515625" style="1" customWidth="1"/>
    <col min="4" max="4" width="28.7109375" style="1" customWidth="1"/>
    <col min="5" max="5" width="7.5703125" style="12" bestFit="1" customWidth="1"/>
    <col min="6" max="6" width="9" style="12" bestFit="1" customWidth="1"/>
    <col min="7" max="7" width="7.7109375" style="13" customWidth="1"/>
    <col min="8" max="8" width="16.42578125" style="1" bestFit="1" customWidth="1"/>
    <col min="9" max="9" width="9.7109375" style="1" bestFit="1" customWidth="1"/>
    <col min="10" max="10" width="16.42578125" style="1" bestFit="1" customWidth="1"/>
    <col min="11" max="11" width="8.5703125" style="1" bestFit="1" customWidth="1"/>
    <col min="12" max="15" width="0" hidden="1" customWidth="1"/>
  </cols>
  <sheetData>
    <row r="1" spans="1:14" ht="31.5" customHeight="1"/>
    <row r="2" spans="1:14" s="3" customFormat="1" ht="30" customHeight="1">
      <c r="A2" s="8"/>
      <c r="B2" s="7" t="s">
        <v>20</v>
      </c>
      <c r="C2" s="6"/>
      <c r="D2" s="5"/>
      <c r="E2" s="9"/>
      <c r="F2" s="10"/>
      <c r="G2" s="11"/>
      <c r="H2" s="4"/>
      <c r="I2" s="4"/>
      <c r="J2" s="28" t="s">
        <v>37</v>
      </c>
      <c r="K2" s="29"/>
    </row>
    <row r="3" spans="1:14" s="3" customFormat="1" ht="27" customHeight="1">
      <c r="B3" s="30" t="s">
        <v>7</v>
      </c>
      <c r="C3" s="31"/>
      <c r="D3" s="34" t="s">
        <v>6</v>
      </c>
      <c r="E3" s="35" t="s">
        <v>8</v>
      </c>
      <c r="F3" s="35" t="s">
        <v>9</v>
      </c>
      <c r="G3" s="37" t="s">
        <v>10</v>
      </c>
      <c r="H3" s="25" t="s">
        <v>5</v>
      </c>
      <c r="I3" s="39" t="s">
        <v>4</v>
      </c>
      <c r="J3" s="39"/>
      <c r="K3" s="26" t="s">
        <v>3</v>
      </c>
    </row>
    <row r="4" spans="1:14" s="3" customFormat="1" ht="27" customHeight="1">
      <c r="B4" s="32"/>
      <c r="C4" s="33"/>
      <c r="D4" s="34"/>
      <c r="E4" s="36"/>
      <c r="F4" s="36"/>
      <c r="G4" s="38"/>
      <c r="H4" s="26" t="s">
        <v>11</v>
      </c>
      <c r="I4" s="27" t="s">
        <v>12</v>
      </c>
      <c r="J4" s="26" t="s">
        <v>13</v>
      </c>
      <c r="K4" s="26" t="s">
        <v>2</v>
      </c>
      <c r="M4" s="17" t="s">
        <v>19</v>
      </c>
      <c r="N4" s="16"/>
    </row>
    <row r="5" spans="1:14" s="3" customFormat="1" ht="30" customHeight="1">
      <c r="B5" s="23" t="s">
        <v>27</v>
      </c>
      <c r="C5" s="23" t="s">
        <v>42</v>
      </c>
      <c r="D5" s="22" t="s">
        <v>39</v>
      </c>
      <c r="E5" s="20">
        <v>1987</v>
      </c>
      <c r="F5" s="21">
        <v>256</v>
      </c>
      <c r="G5" s="21">
        <v>8</v>
      </c>
      <c r="H5" s="23" t="s">
        <v>49</v>
      </c>
      <c r="I5" s="14" t="s">
        <v>15</v>
      </c>
      <c r="J5" s="14" t="s">
        <v>26</v>
      </c>
      <c r="K5" s="24" t="s">
        <v>1</v>
      </c>
      <c r="M5" s="18" t="s">
        <v>18</v>
      </c>
      <c r="N5" s="15">
        <f>COUNTIF($K$5:$K$10,M5)</f>
        <v>2</v>
      </c>
    </row>
    <row r="6" spans="1:14" s="3" customFormat="1" ht="30" customHeight="1">
      <c r="B6" s="23" t="s">
        <v>28</v>
      </c>
      <c r="C6" s="23" t="s">
        <v>29</v>
      </c>
      <c r="D6" s="22" t="s">
        <v>39</v>
      </c>
      <c r="E6" s="20">
        <v>1977</v>
      </c>
      <c r="F6" s="21">
        <v>30</v>
      </c>
      <c r="G6" s="21">
        <v>8</v>
      </c>
      <c r="H6" s="23" t="s">
        <v>49</v>
      </c>
      <c r="I6" s="14" t="s">
        <v>15</v>
      </c>
      <c r="J6" s="14" t="s">
        <v>26</v>
      </c>
      <c r="K6" s="24" t="s">
        <v>1</v>
      </c>
      <c r="M6" s="18" t="s">
        <v>17</v>
      </c>
      <c r="N6" s="15">
        <f t="shared" ref="N6:N7" si="0">COUNTIF($K$5:$K$10,M6)</f>
        <v>1</v>
      </c>
    </row>
    <row r="7" spans="1:14" s="3" customFormat="1" ht="30" customHeight="1">
      <c r="B7" s="23" t="s">
        <v>30</v>
      </c>
      <c r="C7" s="23" t="s">
        <v>31</v>
      </c>
      <c r="D7" s="22" t="s">
        <v>39</v>
      </c>
      <c r="E7" s="20">
        <v>1977</v>
      </c>
      <c r="F7" s="21">
        <v>124</v>
      </c>
      <c r="G7" s="21">
        <v>8</v>
      </c>
      <c r="H7" s="23" t="s">
        <v>49</v>
      </c>
      <c r="I7" s="14" t="s">
        <v>15</v>
      </c>
      <c r="J7" s="14" t="s">
        <v>26</v>
      </c>
      <c r="K7" s="24" t="s">
        <v>1</v>
      </c>
      <c r="M7" s="18" t="s">
        <v>16</v>
      </c>
      <c r="N7" s="15">
        <f t="shared" si="0"/>
        <v>3</v>
      </c>
    </row>
    <row r="8" spans="1:14" s="3" customFormat="1" ht="30" customHeight="1">
      <c r="B8" s="23" t="s">
        <v>21</v>
      </c>
      <c r="C8" s="23" t="s">
        <v>43</v>
      </c>
      <c r="D8" s="23" t="s">
        <v>38</v>
      </c>
      <c r="E8" s="20">
        <v>1993</v>
      </c>
      <c r="F8" s="20">
        <v>150</v>
      </c>
      <c r="G8" s="20">
        <v>10</v>
      </c>
      <c r="H8" s="23" t="s">
        <v>49</v>
      </c>
      <c r="I8" s="14" t="s">
        <v>15</v>
      </c>
      <c r="J8" s="14" t="s">
        <v>22</v>
      </c>
      <c r="K8" s="24" t="s">
        <v>0</v>
      </c>
    </row>
    <row r="9" spans="1:14" s="3" customFormat="1" ht="30" customHeight="1">
      <c r="B9" s="23" t="s">
        <v>23</v>
      </c>
      <c r="C9" s="23" t="s">
        <v>44</v>
      </c>
      <c r="D9" s="23" t="s">
        <v>38</v>
      </c>
      <c r="E9" s="20">
        <v>2003</v>
      </c>
      <c r="F9" s="20">
        <v>100</v>
      </c>
      <c r="G9" s="20">
        <v>11</v>
      </c>
      <c r="H9" s="23" t="s">
        <v>49</v>
      </c>
      <c r="I9" s="14" t="s">
        <v>15</v>
      </c>
      <c r="J9" s="14" t="s">
        <v>22</v>
      </c>
      <c r="K9" s="24" t="s">
        <v>14</v>
      </c>
      <c r="M9" s="3" t="s">
        <v>33</v>
      </c>
    </row>
    <row r="10" spans="1:14" s="3" customFormat="1" ht="30" customHeight="1">
      <c r="B10" s="23" t="s">
        <v>24</v>
      </c>
      <c r="C10" s="23" t="s">
        <v>45</v>
      </c>
      <c r="D10" s="23" t="s">
        <v>38</v>
      </c>
      <c r="E10" s="20">
        <v>1977</v>
      </c>
      <c r="F10" s="20">
        <v>95</v>
      </c>
      <c r="G10" s="20">
        <v>11</v>
      </c>
      <c r="H10" s="23" t="s">
        <v>49</v>
      </c>
      <c r="I10" s="14" t="s">
        <v>15</v>
      </c>
      <c r="J10" s="14" t="s">
        <v>22</v>
      </c>
      <c r="K10" s="24" t="s">
        <v>14</v>
      </c>
      <c r="M10" s="18" t="s">
        <v>18</v>
      </c>
      <c r="N10" s="15">
        <f>COUNTIF($K$11:$K$13,M10)</f>
        <v>0</v>
      </c>
    </row>
    <row r="11" spans="1:14" s="3" customFormat="1" ht="30" customHeight="1">
      <c r="B11" s="22" t="s">
        <v>34</v>
      </c>
      <c r="C11" s="22" t="s">
        <v>46</v>
      </c>
      <c r="D11" s="22" t="s">
        <v>40</v>
      </c>
      <c r="E11" s="2">
        <v>2003</v>
      </c>
      <c r="F11" s="2">
        <v>245</v>
      </c>
      <c r="G11" s="2">
        <v>11</v>
      </c>
      <c r="H11" s="2" t="s">
        <v>15</v>
      </c>
      <c r="I11" s="2" t="s">
        <v>15</v>
      </c>
      <c r="J11" s="2" t="s">
        <v>32</v>
      </c>
      <c r="K11" s="24" t="s">
        <v>0</v>
      </c>
      <c r="M11" s="18" t="s">
        <v>17</v>
      </c>
      <c r="N11" s="15">
        <f>COUNTIF($K$11:$K$13,M11)</f>
        <v>3</v>
      </c>
    </row>
    <row r="12" spans="1:14" s="3" customFormat="1" ht="30" customHeight="1">
      <c r="B12" s="22" t="s">
        <v>35</v>
      </c>
      <c r="C12" s="22" t="s">
        <v>47</v>
      </c>
      <c r="D12" s="22" t="s">
        <v>41</v>
      </c>
      <c r="E12" s="2">
        <v>1976</v>
      </c>
      <c r="F12" s="2">
        <v>42</v>
      </c>
      <c r="G12" s="2">
        <v>7</v>
      </c>
      <c r="H12" s="2" t="s">
        <v>15</v>
      </c>
      <c r="I12" s="2" t="s">
        <v>15</v>
      </c>
      <c r="J12" s="2" t="s">
        <v>25</v>
      </c>
      <c r="K12" s="24" t="s">
        <v>0</v>
      </c>
      <c r="M12" s="18" t="s">
        <v>16</v>
      </c>
      <c r="N12" s="15">
        <f>COUNTIF($K$11:$K$13,M12)</f>
        <v>0</v>
      </c>
    </row>
    <row r="13" spans="1:14" ht="30" customHeight="1">
      <c r="B13" s="22" t="s">
        <v>36</v>
      </c>
      <c r="C13" s="22" t="s">
        <v>48</v>
      </c>
      <c r="D13" s="22" t="s">
        <v>41</v>
      </c>
      <c r="E13" s="2">
        <v>2007</v>
      </c>
      <c r="F13" s="2">
        <v>69</v>
      </c>
      <c r="G13" s="2">
        <v>7</v>
      </c>
      <c r="H13" s="2" t="s">
        <v>15</v>
      </c>
      <c r="I13" s="2" t="s">
        <v>15</v>
      </c>
      <c r="J13" s="2" t="s">
        <v>25</v>
      </c>
      <c r="K13" s="24" t="s">
        <v>0</v>
      </c>
      <c r="L13">
        <f>SUBTOTAL(3,K5:K13)</f>
        <v>9</v>
      </c>
      <c r="N13" s="19"/>
    </row>
  </sheetData>
  <mergeCells count="7">
    <mergeCell ref="J2:K2"/>
    <mergeCell ref="B3:C4"/>
    <mergeCell ref="D3:D4"/>
    <mergeCell ref="E3:E4"/>
    <mergeCell ref="F3:F4"/>
    <mergeCell ref="G3:G4"/>
    <mergeCell ref="I3:J3"/>
  </mergeCells>
  <phoneticPr fontId="1"/>
  <dataValidations count="1">
    <dataValidation allowBlank="1" showInputMessage="1" showErrorMessage="1" error="選択肢から入力して下さい" sqref="K2"/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シェッド</vt:lpstr>
      <vt:lpstr>シェッド!Print_Area</vt:lpstr>
      <vt:lpstr>シェッド!Print_Titles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2016-07-13T11:51:46Z</cp:lastPrinted>
  <dcterms:created xsi:type="dcterms:W3CDTF">2015-08-04T08:44:28Z</dcterms:created>
  <dcterms:modified xsi:type="dcterms:W3CDTF">2016-09-06T07:50:32Z</dcterms:modified>
</cp:coreProperties>
</file>