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2585" windowHeight="10245"/>
  </bookViews>
  <sheets>
    <sheet name="H27診断結果（道路付属物等） " sheetId="35" r:id="rId1"/>
  </sheets>
  <definedNames>
    <definedName name="_xlnm._FilterDatabase" localSheetId="0" hidden="1">'H27診断結果（道路付属物等） '!$L$3:$L$219</definedName>
    <definedName name="_xlnm.Print_Area" localSheetId="0">'H27診断結果（道路付属物等） '!$C$1:$I$36</definedName>
  </definedNames>
  <calcPr calcId="145621"/>
</workbook>
</file>

<file path=xl/calcChain.xml><?xml version="1.0" encoding="utf-8"?>
<calcChain xmlns="http://schemas.openxmlformats.org/spreadsheetml/2006/main">
  <c r="F5" i="35" l="1"/>
  <c r="E5" i="35" l="1"/>
  <c r="F10" i="35" l="1"/>
  <c r="E10" i="35"/>
  <c r="J20" i="35" l="1"/>
  <c r="J17" i="35"/>
  <c r="G21" i="35"/>
  <c r="J21" i="35" s="1"/>
  <c r="E12" i="35"/>
  <c r="J11" i="35"/>
  <c r="E11" i="35"/>
  <c r="E6" i="35"/>
  <c r="F8" i="35"/>
  <c r="G8" i="35"/>
  <c r="H8" i="35"/>
  <c r="E8" i="35"/>
  <c r="J26" i="35"/>
  <c r="J12" i="35"/>
  <c r="F6" i="35"/>
  <c r="G6" i="35"/>
  <c r="H6" i="35"/>
  <c r="G5" i="35"/>
  <c r="H5" i="35"/>
  <c r="N15" i="35"/>
  <c r="J8" i="35" l="1"/>
  <c r="K8" i="35" s="1"/>
  <c r="K11" i="35"/>
  <c r="K12" i="35"/>
  <c r="J6" i="35"/>
  <c r="K6" i="35" s="1"/>
  <c r="L11" i="35"/>
  <c r="E30" i="35" l="1"/>
  <c r="E26" i="35"/>
  <c r="K26" i="35" s="1"/>
  <c r="E22" i="35"/>
  <c r="E21" i="35"/>
  <c r="K21" i="35" s="1"/>
  <c r="E20" i="35"/>
  <c r="K20" i="35" s="1"/>
  <c r="E18" i="35"/>
  <c r="E17" i="35"/>
  <c r="K17" i="35" s="1"/>
  <c r="E16" i="35"/>
  <c r="E15" i="35"/>
  <c r="E9" i="35"/>
  <c r="D30" i="35"/>
  <c r="D26" i="35"/>
  <c r="D22" i="35"/>
  <c r="D21" i="35"/>
  <c r="D20" i="35"/>
  <c r="D18" i="35"/>
  <c r="D17" i="35"/>
  <c r="D16" i="35"/>
  <c r="D15" i="35"/>
  <c r="D12" i="35"/>
  <c r="D11" i="35"/>
  <c r="D10" i="35"/>
  <c r="D9" i="35"/>
  <c r="D8" i="35"/>
  <c r="D136" i="35"/>
  <c r="D102" i="35"/>
  <c r="D68" i="35"/>
  <c r="N18" i="35"/>
  <c r="N16" i="35"/>
  <c r="D170" i="35" l="1"/>
  <c r="D19" i="35" l="1"/>
  <c r="E19" i="35"/>
  <c r="J9" i="35"/>
  <c r="K9" i="35" s="1"/>
  <c r="G10" i="35"/>
  <c r="H10" i="35"/>
  <c r="D13" i="35"/>
  <c r="E13" i="35"/>
  <c r="D14" i="35"/>
  <c r="E14" i="35"/>
  <c r="O20" i="35"/>
  <c r="L12" i="35"/>
  <c r="J14" i="35"/>
  <c r="J19" i="35"/>
  <c r="J22" i="35"/>
  <c r="K22" i="35" s="1"/>
  <c r="E23" i="35"/>
  <c r="J23" i="35"/>
  <c r="E24" i="35"/>
  <c r="E25" i="35"/>
  <c r="J25" i="35"/>
  <c r="E27" i="35"/>
  <c r="J27" i="35"/>
  <c r="E28" i="35"/>
  <c r="E29" i="35"/>
  <c r="J29" i="35"/>
  <c r="J30" i="35"/>
  <c r="K30" i="35" s="1"/>
  <c r="E31" i="35"/>
  <c r="J31" i="35"/>
  <c r="E32" i="35"/>
  <c r="E33" i="35"/>
  <c r="J33" i="35"/>
  <c r="D23" i="35"/>
  <c r="D24" i="35"/>
  <c r="D25" i="35"/>
  <c r="D27" i="35"/>
  <c r="D28" i="35"/>
  <c r="D29" i="35"/>
  <c r="D31" i="35"/>
  <c r="D32" i="35"/>
  <c r="D33" i="35"/>
  <c r="I170" i="35"/>
  <c r="H170" i="35"/>
  <c r="G170" i="35"/>
  <c r="F170" i="35"/>
  <c r="E170" i="35"/>
  <c r="J169" i="35"/>
  <c r="K169" i="35" s="1"/>
  <c r="J168" i="35"/>
  <c r="K168" i="35" s="1"/>
  <c r="J167" i="35"/>
  <c r="K167" i="35" s="1"/>
  <c r="J166" i="35"/>
  <c r="K166" i="35" s="1"/>
  <c r="J165" i="35"/>
  <c r="K165" i="35" s="1"/>
  <c r="J164" i="35"/>
  <c r="K164" i="35" s="1"/>
  <c r="J163" i="35"/>
  <c r="K163" i="35" s="1"/>
  <c r="J162" i="35"/>
  <c r="K162" i="35" s="1"/>
  <c r="J161" i="35"/>
  <c r="K161" i="35" s="1"/>
  <c r="J160" i="35"/>
  <c r="K160" i="35" s="1"/>
  <c r="J159" i="35"/>
  <c r="K159" i="35" s="1"/>
  <c r="J158" i="35"/>
  <c r="K158" i="35" s="1"/>
  <c r="J157" i="35"/>
  <c r="K157" i="35" s="1"/>
  <c r="J156" i="35"/>
  <c r="K156" i="35" s="1"/>
  <c r="J155" i="35"/>
  <c r="K155" i="35" s="1"/>
  <c r="J154" i="35"/>
  <c r="K154" i="35" s="1"/>
  <c r="J153" i="35"/>
  <c r="K153" i="35" s="1"/>
  <c r="J152" i="35"/>
  <c r="L152" i="35" s="1"/>
  <c r="J151" i="35"/>
  <c r="K151" i="35" s="1"/>
  <c r="J150" i="35"/>
  <c r="K150" i="35" s="1"/>
  <c r="J149" i="35"/>
  <c r="K149" i="35" s="1"/>
  <c r="J148" i="35"/>
  <c r="K148" i="35" s="1"/>
  <c r="J147" i="35"/>
  <c r="K147" i="35" s="1"/>
  <c r="J146" i="35"/>
  <c r="L146" i="35" s="1"/>
  <c r="J145" i="35"/>
  <c r="K145" i="35" s="1"/>
  <c r="J144" i="35"/>
  <c r="K144" i="35" s="1"/>
  <c r="J143" i="35"/>
  <c r="K143" i="35" s="1"/>
  <c r="J142" i="35"/>
  <c r="L142" i="35" s="1"/>
  <c r="J141" i="35"/>
  <c r="K141" i="35" s="1"/>
  <c r="I136" i="35"/>
  <c r="H136" i="35"/>
  <c r="G136" i="35"/>
  <c r="F136" i="35"/>
  <c r="E136" i="35"/>
  <c r="J135" i="35"/>
  <c r="K135" i="35" s="1"/>
  <c r="J134" i="35"/>
  <c r="K134" i="35" s="1"/>
  <c r="J133" i="35"/>
  <c r="K133" i="35" s="1"/>
  <c r="J132" i="35"/>
  <c r="K132" i="35" s="1"/>
  <c r="J131" i="35"/>
  <c r="K131" i="35" s="1"/>
  <c r="J130" i="35"/>
  <c r="K130" i="35" s="1"/>
  <c r="J129" i="35"/>
  <c r="K129" i="35" s="1"/>
  <c r="J128" i="35"/>
  <c r="K128" i="35" s="1"/>
  <c r="J127" i="35"/>
  <c r="K127" i="35" s="1"/>
  <c r="J126" i="35"/>
  <c r="K126" i="35" s="1"/>
  <c r="J125" i="35"/>
  <c r="K125" i="35" s="1"/>
  <c r="J124" i="35"/>
  <c r="K124" i="35" s="1"/>
  <c r="J123" i="35"/>
  <c r="K123" i="35" s="1"/>
  <c r="J122" i="35"/>
  <c r="L122" i="35" s="1"/>
  <c r="J121" i="35"/>
  <c r="K121" i="35" s="1"/>
  <c r="J120" i="35"/>
  <c r="K120" i="35" s="1"/>
  <c r="J119" i="35"/>
  <c r="K119" i="35" s="1"/>
  <c r="J118" i="35"/>
  <c r="L118" i="35" s="1"/>
  <c r="J117" i="35"/>
  <c r="K117" i="35" s="1"/>
  <c r="J116" i="35"/>
  <c r="K116" i="35" s="1"/>
  <c r="J115" i="35"/>
  <c r="K115" i="35" s="1"/>
  <c r="J114" i="35"/>
  <c r="L114" i="35" s="1"/>
  <c r="J113" i="35"/>
  <c r="K113" i="35" s="1"/>
  <c r="J112" i="35"/>
  <c r="K112" i="35" s="1"/>
  <c r="J111" i="35"/>
  <c r="K111" i="35" s="1"/>
  <c r="J110" i="35"/>
  <c r="K110" i="35" s="1"/>
  <c r="J109" i="35"/>
  <c r="L109" i="35" s="1"/>
  <c r="J108" i="35"/>
  <c r="K108" i="35" s="1"/>
  <c r="J107" i="35"/>
  <c r="K107" i="35" s="1"/>
  <c r="I102" i="35"/>
  <c r="H102" i="35"/>
  <c r="G102" i="35"/>
  <c r="F102" i="35"/>
  <c r="E102" i="35"/>
  <c r="J101" i="35"/>
  <c r="K101" i="35" s="1"/>
  <c r="J100" i="35"/>
  <c r="K100" i="35" s="1"/>
  <c r="J99" i="35"/>
  <c r="K99" i="35" s="1"/>
  <c r="J98" i="35"/>
  <c r="K98" i="35" s="1"/>
  <c r="J97" i="35"/>
  <c r="K97" i="35" s="1"/>
  <c r="J96" i="35"/>
  <c r="K96" i="35" s="1"/>
  <c r="J95" i="35"/>
  <c r="K95" i="35" s="1"/>
  <c r="J94" i="35"/>
  <c r="K94" i="35" s="1"/>
  <c r="J93" i="35"/>
  <c r="K93" i="35" s="1"/>
  <c r="J92" i="35"/>
  <c r="K92" i="35" s="1"/>
  <c r="J91" i="35"/>
  <c r="K91" i="35" s="1"/>
  <c r="J90" i="35"/>
  <c r="K90" i="35" s="1"/>
  <c r="J89" i="35"/>
  <c r="K89" i="35" s="1"/>
  <c r="J88" i="35"/>
  <c r="K88" i="35" s="1"/>
  <c r="J87" i="35"/>
  <c r="K87" i="35" s="1"/>
  <c r="J86" i="35"/>
  <c r="K86" i="35" s="1"/>
  <c r="J85" i="35"/>
  <c r="K85" i="35" s="1"/>
  <c r="J84" i="35"/>
  <c r="K84" i="35" s="1"/>
  <c r="J83" i="35"/>
  <c r="K83" i="35" s="1"/>
  <c r="J82" i="35"/>
  <c r="K82" i="35" s="1"/>
  <c r="J81" i="35"/>
  <c r="K81" i="35" s="1"/>
  <c r="J80" i="35"/>
  <c r="K80" i="35" s="1"/>
  <c r="J79" i="35"/>
  <c r="K79" i="35" s="1"/>
  <c r="J78" i="35"/>
  <c r="K78" i="35" s="1"/>
  <c r="J77" i="35"/>
  <c r="K77" i="35" s="1"/>
  <c r="J76" i="35"/>
  <c r="L76" i="35" s="1"/>
  <c r="J75" i="35"/>
  <c r="K75" i="35" s="1"/>
  <c r="J74" i="35"/>
  <c r="K74" i="35" s="1"/>
  <c r="J73" i="35"/>
  <c r="K73" i="35" s="1"/>
  <c r="I68" i="35"/>
  <c r="H68" i="35"/>
  <c r="G68" i="35"/>
  <c r="F68" i="35"/>
  <c r="E68" i="35"/>
  <c r="J67" i="35"/>
  <c r="K67" i="35" s="1"/>
  <c r="J66" i="35"/>
  <c r="K66" i="35" s="1"/>
  <c r="J65" i="35"/>
  <c r="K65" i="35" s="1"/>
  <c r="J64" i="35"/>
  <c r="K64" i="35" s="1"/>
  <c r="J63" i="35"/>
  <c r="K63" i="35" s="1"/>
  <c r="J62" i="35"/>
  <c r="K62" i="35" s="1"/>
  <c r="J61" i="35"/>
  <c r="K61" i="35" s="1"/>
  <c r="J60" i="35"/>
  <c r="K60" i="35" s="1"/>
  <c r="J59" i="35"/>
  <c r="K59" i="35" s="1"/>
  <c r="J58" i="35"/>
  <c r="K58" i="35" s="1"/>
  <c r="J57" i="35"/>
  <c r="K57" i="35" s="1"/>
  <c r="J56" i="35"/>
  <c r="K56" i="35" s="1"/>
  <c r="J55" i="35"/>
  <c r="K55" i="35" s="1"/>
  <c r="J54" i="35"/>
  <c r="K54" i="35" s="1"/>
  <c r="J53" i="35"/>
  <c r="K53" i="35" s="1"/>
  <c r="J52" i="35"/>
  <c r="K52" i="35" s="1"/>
  <c r="J51" i="35"/>
  <c r="K51" i="35" s="1"/>
  <c r="J50" i="35"/>
  <c r="L50" i="35" s="1"/>
  <c r="J49" i="35"/>
  <c r="K49" i="35" s="1"/>
  <c r="J48" i="35"/>
  <c r="K48" i="35" s="1"/>
  <c r="J47" i="35"/>
  <c r="K47" i="35" s="1"/>
  <c r="J46" i="35"/>
  <c r="K46" i="35" s="1"/>
  <c r="J45" i="35"/>
  <c r="K45" i="35" s="1"/>
  <c r="J44" i="35"/>
  <c r="K44" i="35" s="1"/>
  <c r="J43" i="35"/>
  <c r="K43" i="35" s="1"/>
  <c r="J42" i="35"/>
  <c r="K42" i="35" s="1"/>
  <c r="J41" i="35"/>
  <c r="K41" i="35" s="1"/>
  <c r="J40" i="35"/>
  <c r="K40" i="35" s="1"/>
  <c r="J39" i="35"/>
  <c r="L39" i="35" s="1"/>
  <c r="J32" i="35"/>
  <c r="K32" i="35" s="1"/>
  <c r="J28" i="35"/>
  <c r="J24" i="35"/>
  <c r="T19" i="35"/>
  <c r="S19" i="35"/>
  <c r="R19" i="35"/>
  <c r="Q19" i="35"/>
  <c r="P19" i="35"/>
  <c r="N19" i="35"/>
  <c r="N20" i="35" s="1"/>
  <c r="T18" i="35"/>
  <c r="S18" i="35"/>
  <c r="R18" i="35"/>
  <c r="Q18" i="35"/>
  <c r="P18" i="35"/>
  <c r="T16" i="35"/>
  <c r="S16" i="35"/>
  <c r="R16" i="35"/>
  <c r="Q16" i="35"/>
  <c r="P16" i="35"/>
  <c r="T15" i="35"/>
  <c r="S15" i="35"/>
  <c r="R15" i="35"/>
  <c r="Q15" i="35"/>
  <c r="P15" i="35"/>
  <c r="J13" i="35"/>
  <c r="R4" i="35"/>
  <c r="O4" i="35"/>
  <c r="L22" i="35" l="1"/>
  <c r="J15" i="35"/>
  <c r="K15" i="35" s="1"/>
  <c r="J18" i="35"/>
  <c r="K18" i="35" s="1"/>
  <c r="J16" i="35"/>
  <c r="K16" i="35" s="1"/>
  <c r="J10" i="35"/>
  <c r="K10" i="35" s="1"/>
  <c r="K29" i="35"/>
  <c r="K23" i="35"/>
  <c r="L144" i="35"/>
  <c r="R20" i="35"/>
  <c r="Q20" i="35"/>
  <c r="K28" i="35"/>
  <c r="L141" i="35"/>
  <c r="L78" i="35"/>
  <c r="L124" i="35"/>
  <c r="D34" i="35"/>
  <c r="K33" i="35"/>
  <c r="K109" i="35"/>
  <c r="E34" i="35"/>
  <c r="L41" i="35"/>
  <c r="K152" i="35"/>
  <c r="S20" i="35"/>
  <c r="P20" i="35"/>
  <c r="T20" i="35"/>
  <c r="L8" i="35"/>
  <c r="J102" i="35"/>
  <c r="L102" i="35" s="1"/>
  <c r="L145" i="35"/>
  <c r="J170" i="35"/>
  <c r="L170" i="35" s="1"/>
  <c r="K25" i="35"/>
  <c r="J7" i="35"/>
  <c r="K7" i="35" s="1"/>
  <c r="H34" i="35"/>
  <c r="K76" i="35"/>
  <c r="K31" i="35"/>
  <c r="K27" i="35"/>
  <c r="K13" i="35"/>
  <c r="K19" i="35"/>
  <c r="K24" i="35"/>
  <c r="K14" i="35"/>
  <c r="F34" i="35"/>
  <c r="I34" i="35"/>
  <c r="G34" i="35"/>
  <c r="J5" i="35"/>
  <c r="L5" i="35" s="1"/>
  <c r="L20" i="35"/>
  <c r="K39" i="35"/>
  <c r="L44" i="35"/>
  <c r="K50" i="35"/>
  <c r="J68" i="35"/>
  <c r="L68" i="35" s="1"/>
  <c r="K114" i="35"/>
  <c r="K122" i="35"/>
  <c r="K142" i="35"/>
  <c r="K146" i="35"/>
  <c r="L21" i="35"/>
  <c r="L73" i="35"/>
  <c r="K118" i="35"/>
  <c r="J136" i="35"/>
  <c r="L136" i="35" s="1"/>
  <c r="L9" i="35"/>
  <c r="L40" i="35"/>
  <c r="L52" i="35"/>
  <c r="L107" i="35"/>
  <c r="L110" i="35"/>
  <c r="L117" i="35"/>
  <c r="L120" i="35"/>
  <c r="L123" i="35"/>
  <c r="L128" i="35"/>
  <c r="L143" i="35"/>
  <c r="L147" i="35"/>
  <c r="L158" i="35"/>
  <c r="L16" i="35" l="1"/>
  <c r="L15" i="35"/>
  <c r="L10" i="35"/>
  <c r="L18" i="35"/>
  <c r="K102" i="35"/>
  <c r="K136" i="35"/>
  <c r="L6" i="35"/>
  <c r="K170" i="35"/>
  <c r="J34" i="35"/>
  <c r="L34" i="35" s="1"/>
  <c r="K5" i="35"/>
  <c r="K68" i="35"/>
  <c r="K34" i="35" l="1"/>
</calcChain>
</file>

<file path=xl/sharedStrings.xml><?xml version="1.0" encoding="utf-8"?>
<sst xmlns="http://schemas.openxmlformats.org/spreadsheetml/2006/main" count="222" uniqueCount="66">
  <si>
    <t>市町合計</t>
    <rPh sb="0" eb="2">
      <t>シマチ</t>
    </rPh>
    <rPh sb="2" eb="4">
      <t>ゴウケイ</t>
    </rPh>
    <phoneticPr fontId="3"/>
  </si>
  <si>
    <t>車両感知器</t>
    <rPh sb="0" eb="2">
      <t>シャリョウ</t>
    </rPh>
    <rPh sb="2" eb="5">
      <t>カンチキ</t>
    </rPh>
    <phoneticPr fontId="3"/>
  </si>
  <si>
    <t>情報版</t>
    <rPh sb="0" eb="3">
      <t>ジョウホウバン</t>
    </rPh>
    <phoneticPr fontId="3"/>
  </si>
  <si>
    <t>門型標識</t>
    <rPh sb="0" eb="2">
      <t>モンガタ</t>
    </rPh>
    <rPh sb="2" eb="4">
      <t>ヒョウシキ</t>
    </rPh>
    <phoneticPr fontId="3"/>
  </si>
  <si>
    <t>国（内訳)</t>
    <rPh sb="0" eb="1">
      <t>クニ</t>
    </rPh>
    <rPh sb="2" eb="4">
      <t>ウチワケ</t>
    </rPh>
    <phoneticPr fontId="3"/>
  </si>
  <si>
    <t>合　　計</t>
    <rPh sb="0" eb="1">
      <t>ア</t>
    </rPh>
    <rPh sb="3" eb="4">
      <t>ケイ</t>
    </rPh>
    <phoneticPr fontId="3"/>
  </si>
  <si>
    <t>道路管理者</t>
    <rPh sb="0" eb="2">
      <t>ドウロ</t>
    </rPh>
    <rPh sb="2" eb="5">
      <t>カンリシャ</t>
    </rPh>
    <phoneticPr fontId="3"/>
  </si>
  <si>
    <t>1：表示</t>
    <rPh sb="2" eb="4">
      <t>ヒョウジ</t>
    </rPh>
    <phoneticPr fontId="3"/>
  </si>
  <si>
    <t>2：非表示</t>
    <rPh sb="2" eb="5">
      <t>ヒヒョウジ</t>
    </rPh>
    <phoneticPr fontId="3"/>
  </si>
  <si>
    <t>非表示</t>
  </si>
  <si>
    <t>パーセンテージ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</si>
  <si>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</si>
  <si>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</si>
  <si>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</si>
  <si>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</si>
  <si>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西日本高速道路(株)</t>
    <rPh sb="0" eb="1">
      <t>ニシ</t>
    </rPh>
    <rPh sb="1" eb="3">
      <t>ニホン</t>
    </rPh>
    <rPh sb="3" eb="5">
      <t>コウソク</t>
    </rPh>
    <rPh sb="5" eb="7">
      <t>ドウロ</t>
    </rPh>
    <rPh sb="7" eb="10">
      <t>カブ</t>
    </rPh>
    <phoneticPr fontId="2"/>
  </si>
  <si>
    <t>本州四国連絡高速道路(株)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rPh sb="10" eb="13">
      <t>カブ</t>
    </rPh>
    <phoneticPr fontId="2"/>
  </si>
  <si>
    <t>広島県道路公社</t>
    <rPh sb="0" eb="3">
      <t>ヒロシマケン</t>
    </rPh>
    <rPh sb="3" eb="5">
      <t>ドウロ</t>
    </rPh>
    <rPh sb="5" eb="7">
      <t>コウシャ</t>
    </rPh>
    <phoneticPr fontId="2"/>
  </si>
  <si>
    <t>広島高速道路公社</t>
    <rPh sb="0" eb="2">
      <t>ヒロシマ</t>
    </rPh>
    <rPh sb="2" eb="4">
      <t>コウソク</t>
    </rPh>
    <rPh sb="4" eb="6">
      <t>ドウロ</t>
    </rPh>
    <rPh sb="6" eb="8">
      <t>コウシャ</t>
    </rPh>
    <phoneticPr fontId="2"/>
  </si>
  <si>
    <t>広島県</t>
  </si>
  <si>
    <t>広島市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</si>
  <si>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</si>
  <si>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</si>
  <si>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</si>
  <si>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</si>
  <si>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</si>
  <si>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</si>
  <si>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</si>
  <si>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</si>
  <si>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</si>
  <si>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</si>
  <si>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</si>
  <si>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</si>
  <si>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</si>
  <si>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</si>
  <si>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</si>
  <si>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</si>
  <si>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</si>
  <si>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</si>
  <si>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</si>
  <si>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</si>
  <si>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</si>
  <si>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</si>
  <si>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国土交通省（広島）</t>
    <rPh sb="0" eb="2">
      <t>コクド</t>
    </rPh>
    <rPh sb="2" eb="5">
      <t>コウツウショウ</t>
    </rPh>
    <rPh sb="6" eb="8">
      <t>ヒロシマ</t>
    </rPh>
    <phoneticPr fontId="2"/>
  </si>
  <si>
    <t>国</t>
    <rPh sb="0" eb="1">
      <t>クニ</t>
    </rPh>
    <phoneticPr fontId="3"/>
  </si>
  <si>
    <t>高速</t>
    <rPh sb="0" eb="2">
      <t>コウソク</t>
    </rPh>
    <phoneticPr fontId="3"/>
  </si>
  <si>
    <t>県</t>
    <rPh sb="0" eb="1">
      <t>ケン</t>
    </rPh>
    <phoneticPr fontId="3"/>
  </si>
  <si>
    <t>広島県内合計</t>
    <rPh sb="0" eb="2">
      <t>ヒロシマ</t>
    </rPh>
    <rPh sb="2" eb="4">
      <t>ケンナイ</t>
    </rPh>
    <rPh sb="4" eb="6">
      <t>ゴウケイ</t>
    </rPh>
    <phoneticPr fontId="3"/>
  </si>
  <si>
    <t>市町</t>
    <rPh sb="0" eb="2">
      <t>シマチ</t>
    </rPh>
    <phoneticPr fontId="3"/>
  </si>
  <si>
    <t>施設数</t>
    <rPh sb="0" eb="2">
      <t>シセツ</t>
    </rPh>
    <rPh sb="2" eb="3">
      <t>スウ</t>
    </rPh>
    <phoneticPr fontId="3"/>
  </si>
  <si>
    <t>H２６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</si>
  <si>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</si>
  <si>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</si>
  <si>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</si>
  <si>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</si>
  <si>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トンネル以外</t>
    <rPh sb="4" eb="6">
      <t>イガイ</t>
    </rPh>
    <phoneticPr fontId="3"/>
  </si>
  <si>
    <t>高速道路会社管理分</t>
    <rPh sb="0" eb="2">
      <t>コウソク</t>
    </rPh>
    <rPh sb="2" eb="4">
      <t>ドウロ</t>
    </rPh>
    <rPh sb="4" eb="6">
      <t>ガイシャ</t>
    </rPh>
    <rPh sb="6" eb="8">
      <t>カンリ</t>
    </rPh>
    <rPh sb="8" eb="9">
      <t>ブン</t>
    </rPh>
    <phoneticPr fontId="2"/>
  </si>
  <si>
    <t>H27年度
点検実施数</t>
    <rPh sb="3" eb="5">
      <t>ネンド</t>
    </rPh>
    <rPh sb="6" eb="8">
      <t>テンケン</t>
    </rPh>
    <rPh sb="8" eb="10">
      <t>ジッシ</t>
    </rPh>
    <rPh sb="10" eb="11">
      <t>スウ</t>
    </rPh>
    <phoneticPr fontId="3"/>
  </si>
  <si>
    <r>
      <t xml:space="preserve">管理施設数
</t>
    </r>
    <r>
      <rPr>
        <sz val="9"/>
        <color theme="1"/>
        <rFont val="ＭＳ Ｐゴシック"/>
        <family val="3"/>
        <charset val="128"/>
        <scheme val="minor"/>
      </rPr>
      <t>(H27.12.31現在</t>
    </r>
    <r>
      <rPr>
        <sz val="10"/>
        <color theme="1"/>
        <rFont val="ＭＳ Ｐゴシック"/>
        <family val="3"/>
        <charset val="128"/>
        <scheme val="minor"/>
      </rPr>
      <t>）</t>
    </r>
    <rPh sb="0" eb="2">
      <t>カンリ</t>
    </rPh>
    <rPh sb="2" eb="4">
      <t>シセツ</t>
    </rPh>
    <rPh sb="4" eb="5">
      <t>スウ</t>
    </rPh>
    <rPh sb="16" eb="18">
      <t>ゲンザイ</t>
    </rPh>
    <phoneticPr fontId="3"/>
  </si>
  <si>
    <t>H27年度道路付属物等　診断結果</t>
    <rPh sb="5" eb="7">
      <t>ドウロ</t>
    </rPh>
    <rPh sb="7" eb="10">
      <t>フゾクブツ</t>
    </rPh>
    <rPh sb="10" eb="11">
      <t>トウ</t>
    </rPh>
    <phoneticPr fontId="3"/>
  </si>
  <si>
    <t>平成２８年６月３０日時点</t>
    <rPh sb="0" eb="2">
      <t>ヘイセイ</t>
    </rPh>
    <rPh sb="4" eb="5">
      <t>ネン</t>
    </rPh>
    <rPh sb="6" eb="7">
      <t>ツキ</t>
    </rPh>
    <rPh sb="9" eb="10">
      <t>ヒ</t>
    </rPh>
    <rPh sb="10" eb="12">
      <t>ジテン</t>
    </rPh>
    <phoneticPr fontId="3"/>
  </si>
  <si>
    <t>　　 H27年度大型カルバート　診断結果</t>
    <phoneticPr fontId="3"/>
  </si>
  <si>
    <t>　　 H27年度洞門、スノーシェッド　診断結果　　</t>
    <phoneticPr fontId="3"/>
  </si>
  <si>
    <t>H27年度横断歩道橋　診断結果</t>
    <phoneticPr fontId="3"/>
  </si>
  <si>
    <t>H27年度門型標識等　診断結果</t>
    <phoneticPr fontId="3"/>
  </si>
  <si>
    <t>資料１-３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</si>
</sst>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name val="HGP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11" fillId="0" borderId="0" xfId="0" applyFont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vertical="center" shrinkToFit="1"/>
    </xf>
    <xf numFmtId="0" fontId="10" fillId="0" borderId="0" xfId="0" applyFont="1" applyFill="1" applyAlignment="1">
      <alignment horizontal="left"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10" fillId="0" borderId="0" xfId="0" applyFont="1" applyFill="1" applyAlignment="1">
      <alignment horizontal="left" vertical="center"/>
    </xf>
    <xf numFmtId="0" fontId="6" fillId="0" borderId="5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6" xfId="0" applyFont="1" applyBorder="1" applyAlignment="1">
      <alignment horizontal="right" vertical="center"/>
    </xf>
    <xf numFmtId="0" fontId="14" fillId="0" borderId="8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vertical="center" shrinkToFit="1"/>
    </xf>
    <xf numFmtId="0" fontId="6" fillId="0" borderId="8" xfId="0" applyFont="1" applyBorder="1">
      <alignment vertical="center"/>
    </xf>
    <xf numFmtId="0" fontId="14" fillId="0" borderId="8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7">
    <cellStyle name="桁区切り" xfId="1" builtinId="6"/>
    <cellStyle name="桁区切り 2" xfId="5"/>
    <cellStyle name="標準" xfId="0" builtinId="0"/>
    <cellStyle name="標準 101" xfId="4"/>
    <cellStyle name="標準 11" xfId="2"/>
    <cellStyle name="標準 2" xfId="3"/>
    <cellStyle name="標準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T207"/>
  <sheetViews>
    <sheetView showGridLines="0" tabSelected="1" view="pageBreakPreview" topLeftCell="C1" zoomScaleNormal="100" zoomScaleSheetLayoutView="100" workbookViewId="0">
      <selection activeCell="D6" sqref="D6"/>
    </sheetView>
  </sheetViews>
  <sheetFormatPr defaultRowHeight="21" customHeight="1"/>
  <cols>
    <col min="1" max="1" width="3.5" style="22" hidden="1" customWidth="1"/>
    <col min="2" max="2" width="1.125" style="22" hidden="1" customWidth="1"/>
    <col min="3" max="3" width="16.5" style="49" bestFit="1" customWidth="1"/>
    <col min="4" max="4" width="13.625" style="32" customWidth="1"/>
    <col min="5" max="9" width="13.625" style="22" customWidth="1"/>
    <col min="10" max="10" width="11.625" style="22" hidden="1" customWidth="1"/>
    <col min="11" max="11" width="3.375" style="22" hidden="1" customWidth="1"/>
    <col min="12" max="12" width="9" style="24" hidden="1" customWidth="1"/>
    <col min="13" max="13" width="9" style="22" hidden="1" customWidth="1"/>
    <col min="14" max="14" width="9.125" style="22" hidden="1" customWidth="1"/>
    <col min="15" max="15" width="2.5" style="22" hidden="1" customWidth="1"/>
    <col min="16" max="16" width="14" style="22" hidden="1" customWidth="1"/>
    <col min="17" max="20" width="9" style="22" hidden="1" customWidth="1"/>
    <col min="21" max="22" width="0" style="22" hidden="1" customWidth="1"/>
    <col min="23" max="16384" width="9" style="22"/>
  </cols>
  <sheetData>
    <row r="1" spans="1:20" ht="15" customHeight="1" thickBot="1"/>
    <row r="2" spans="1:20" ht="20.25" customHeight="1" thickBot="1">
      <c r="I2" s="66" t="s">
        <v>65</v>
      </c>
    </row>
    <row r="3" spans="1:20" s="19" customFormat="1" ht="21" customHeight="1">
      <c r="C3" s="63"/>
      <c r="D3" s="64"/>
      <c r="E3" s="61" t="s">
        <v>59</v>
      </c>
      <c r="F3" s="61"/>
      <c r="G3" s="65"/>
      <c r="H3" s="68" t="s">
        <v>60</v>
      </c>
      <c r="I3" s="68"/>
      <c r="J3" s="18"/>
      <c r="L3" s="20"/>
      <c r="M3" s="21" t="s">
        <v>7</v>
      </c>
      <c r="N3" s="21" t="s">
        <v>8</v>
      </c>
      <c r="O3" s="21"/>
    </row>
    <row r="4" spans="1:20" ht="38.25" customHeight="1">
      <c r="C4" s="62" t="s">
        <v>6</v>
      </c>
      <c r="D4" s="53" t="s">
        <v>58</v>
      </c>
      <c r="E4" s="53" t="s">
        <v>57</v>
      </c>
      <c r="F4" s="56" t="s">
        <v>11</v>
      </c>
      <c r="G4" s="56" t="s">
        <v>12</v>
      </c>
      <c r="H4" s="56" t="s">
        <v>13</v>
      </c>
      <c r="I4" s="56" t="s">
        <v>14</v>
      </c>
      <c r="J4" s="7" t="s">
        <v>5</v>
      </c>
      <c r="L4" s="24">
        <v>1</v>
      </c>
      <c r="M4" s="25" t="s">
        <v>0</v>
      </c>
      <c r="N4" s="26" t="s">
        <v>9</v>
      </c>
      <c r="O4" s="27">
        <f>IF(N4="表示",1,2)</f>
        <v>2</v>
      </c>
      <c r="P4" s="25" t="s">
        <v>10</v>
      </c>
      <c r="Q4" s="26" t="s">
        <v>9</v>
      </c>
      <c r="R4" s="27">
        <f>IF(Q4="表示",1,2)</f>
        <v>2</v>
      </c>
    </row>
    <row r="5" spans="1:20" ht="21" customHeight="1">
      <c r="A5" s="22">
        <v>1</v>
      </c>
      <c r="C5" s="9" t="s">
        <v>43</v>
      </c>
      <c r="D5" s="37">
        <v>335</v>
      </c>
      <c r="E5" s="16">
        <f>SUM(E39,E73,E107,E141)</f>
        <v>48</v>
      </c>
      <c r="F5" s="16">
        <f>SUM(F39,F73,F107,F141)</f>
        <v>23</v>
      </c>
      <c r="G5" s="16">
        <f t="shared" ref="G5:H5" si="0">SUM(G39,G73,G107,G141)</f>
        <v>21</v>
      </c>
      <c r="H5" s="16">
        <f t="shared" si="0"/>
        <v>4</v>
      </c>
      <c r="I5" s="16"/>
      <c r="J5" s="54">
        <f t="shared" ref="J5:J33" si="1">SUM(F5:I5)</f>
        <v>48</v>
      </c>
      <c r="K5" s="22" t="str">
        <f>IF(E5=J5,"ok","out")</f>
        <v>ok</v>
      </c>
      <c r="L5" s="15">
        <f>IF(OR(J5&gt;0,I5=""),1,2)</f>
        <v>1</v>
      </c>
    </row>
    <row r="6" spans="1:20" ht="21" customHeight="1">
      <c r="A6" s="22">
        <v>2</v>
      </c>
      <c r="C6" s="44" t="s">
        <v>56</v>
      </c>
      <c r="D6" s="37">
        <v>210</v>
      </c>
      <c r="E6" s="37">
        <f>SUM(E40:E41,E109,E142:E143)</f>
        <v>83</v>
      </c>
      <c r="F6" s="37">
        <f>SUM(F40:F41,F109,F142:F143)</f>
        <v>30</v>
      </c>
      <c r="G6" s="37">
        <f>SUM(G40:G41,G109,G142:G143)</f>
        <v>41</v>
      </c>
      <c r="H6" s="37">
        <f t="shared" ref="H6" si="2">SUM(H40:H41,H109,H142:H143)</f>
        <v>12</v>
      </c>
      <c r="I6" s="37"/>
      <c r="J6" s="54">
        <f t="shared" si="1"/>
        <v>83</v>
      </c>
      <c r="K6" s="22" t="str">
        <f>IF(E6=J6,"ok","out")</f>
        <v>ok</v>
      </c>
      <c r="L6" s="15">
        <f>IF(OR(J6&gt;0,I6=""),1,2)</f>
        <v>1</v>
      </c>
    </row>
    <row r="7" spans="1:20" ht="21" hidden="1" customHeight="1">
      <c r="A7" s="22">
        <v>3</v>
      </c>
      <c r="C7" s="9" t="s">
        <v>16</v>
      </c>
      <c r="D7" s="38"/>
      <c r="E7" s="38"/>
      <c r="F7" s="38"/>
      <c r="G7" s="38"/>
      <c r="H7" s="38"/>
      <c r="I7" s="38"/>
      <c r="J7" s="28">
        <f t="shared" si="1"/>
        <v>0</v>
      </c>
      <c r="K7" s="22" t="str">
        <f t="shared" ref="K7:K34" si="3">IF(E7=J7,"ok","out")</f>
        <v>ok</v>
      </c>
      <c r="L7" s="15">
        <v>2</v>
      </c>
    </row>
    <row r="8" spans="1:20" ht="21" customHeight="1">
      <c r="A8" s="22">
        <v>4</v>
      </c>
      <c r="C8" s="8" t="s">
        <v>19</v>
      </c>
      <c r="D8" s="39">
        <f t="shared" ref="D8:E12" si="4">SUM(D42,D76,D110,D144)</f>
        <v>120</v>
      </c>
      <c r="E8" s="39">
        <f>SUM(E42,E76,E110,E144)</f>
        <v>58</v>
      </c>
      <c r="F8" s="39">
        <f t="shared" ref="F8:H8" si="5">SUM(F42,F76,F110,F144)</f>
        <v>16</v>
      </c>
      <c r="G8" s="39">
        <f t="shared" si="5"/>
        <v>30</v>
      </c>
      <c r="H8" s="39">
        <f t="shared" si="5"/>
        <v>12</v>
      </c>
      <c r="I8" s="39"/>
      <c r="J8" s="54">
        <f t="shared" si="1"/>
        <v>58</v>
      </c>
      <c r="K8" s="22" t="str">
        <f t="shared" si="3"/>
        <v>ok</v>
      </c>
      <c r="L8" s="15">
        <f t="shared" ref="L8:L34" si="6">IF(OR(J8&gt;0,I8=""),1,2)</f>
        <v>1</v>
      </c>
    </row>
    <row r="9" spans="1:20" ht="21" customHeight="1">
      <c r="A9" s="22">
        <v>5</v>
      </c>
      <c r="C9" s="44" t="s">
        <v>17</v>
      </c>
      <c r="D9" s="39">
        <f t="shared" si="4"/>
        <v>3</v>
      </c>
      <c r="E9" s="39">
        <f t="shared" si="4"/>
        <v>0</v>
      </c>
      <c r="F9" s="39"/>
      <c r="G9" s="39"/>
      <c r="H9" s="39"/>
      <c r="I9" s="39"/>
      <c r="J9" s="54">
        <f t="shared" si="1"/>
        <v>0</v>
      </c>
      <c r="K9" s="22" t="str">
        <f t="shared" si="3"/>
        <v>ok</v>
      </c>
      <c r="L9" s="15">
        <f t="shared" si="6"/>
        <v>1</v>
      </c>
    </row>
    <row r="10" spans="1:20" ht="21" customHeight="1">
      <c r="A10" s="22">
        <v>6</v>
      </c>
      <c r="C10" s="6" t="s">
        <v>20</v>
      </c>
      <c r="D10" s="39">
        <f t="shared" si="4"/>
        <v>137</v>
      </c>
      <c r="E10" s="39">
        <f>SUM(E44,E78,E112,E146)</f>
        <v>21</v>
      </c>
      <c r="F10" s="39">
        <f t="shared" ref="D10:H33" si="7">SUM(F44,F78,F112,F146)</f>
        <v>5</v>
      </c>
      <c r="G10" s="39">
        <f t="shared" si="7"/>
        <v>15</v>
      </c>
      <c r="H10" s="39">
        <f t="shared" si="7"/>
        <v>1</v>
      </c>
      <c r="I10" s="39"/>
      <c r="J10" s="54">
        <f t="shared" si="1"/>
        <v>21</v>
      </c>
      <c r="K10" s="22" t="str">
        <f t="shared" si="3"/>
        <v>ok</v>
      </c>
      <c r="L10" s="15">
        <f t="shared" si="6"/>
        <v>1</v>
      </c>
    </row>
    <row r="11" spans="1:20" ht="21" customHeight="1">
      <c r="A11" s="22">
        <v>7</v>
      </c>
      <c r="C11" s="6" t="s">
        <v>18</v>
      </c>
      <c r="D11" s="39">
        <f t="shared" si="4"/>
        <v>25</v>
      </c>
      <c r="E11" s="39">
        <f>SUM(E45,E79,E113,E147)</f>
        <v>0</v>
      </c>
      <c r="F11" s="39"/>
      <c r="G11" s="39"/>
      <c r="H11" s="39"/>
      <c r="I11" s="39"/>
      <c r="J11" s="54">
        <f t="shared" si="1"/>
        <v>0</v>
      </c>
      <c r="K11" s="22" t="str">
        <f t="shared" si="3"/>
        <v>ok</v>
      </c>
      <c r="L11" s="15">
        <f>IF(OR(J11&gt;0,I11=""),1,2)</f>
        <v>1</v>
      </c>
    </row>
    <row r="12" spans="1:20" s="1" customFormat="1" ht="21" customHeight="1">
      <c r="A12" s="22">
        <v>8</v>
      </c>
      <c r="C12" s="6" t="s">
        <v>21</v>
      </c>
      <c r="D12" s="37">
        <f t="shared" si="4"/>
        <v>17</v>
      </c>
      <c r="E12" s="37">
        <f>SUM(E46,E80,E114,E148)</f>
        <v>0</v>
      </c>
      <c r="F12" s="37"/>
      <c r="G12" s="37"/>
      <c r="H12" s="37"/>
      <c r="I12" s="37"/>
      <c r="J12" s="54">
        <f t="shared" si="1"/>
        <v>0</v>
      </c>
      <c r="K12" s="22" t="str">
        <f t="shared" si="3"/>
        <v>ok</v>
      </c>
      <c r="L12" s="2">
        <f t="shared" si="6"/>
        <v>1</v>
      </c>
      <c r="N12" s="1" t="s">
        <v>55</v>
      </c>
    </row>
    <row r="13" spans="1:20" ht="21" hidden="1" customHeight="1">
      <c r="A13" s="22">
        <v>9</v>
      </c>
      <c r="C13" s="5" t="s">
        <v>22</v>
      </c>
      <c r="D13" s="39">
        <f t="shared" si="7"/>
        <v>0</v>
      </c>
      <c r="E13" s="39">
        <f t="shared" si="7"/>
        <v>0</v>
      </c>
      <c r="F13" s="39"/>
      <c r="G13" s="39"/>
      <c r="H13" s="39"/>
      <c r="I13" s="39"/>
      <c r="J13" s="28">
        <f t="shared" si="1"/>
        <v>0</v>
      </c>
      <c r="K13" s="22" t="str">
        <f t="shared" si="3"/>
        <v>ok</v>
      </c>
      <c r="L13" s="15">
        <v>2</v>
      </c>
    </row>
    <row r="14" spans="1:20" ht="21" hidden="1" customHeight="1">
      <c r="A14" s="22">
        <v>10</v>
      </c>
      <c r="C14" s="5" t="s">
        <v>23</v>
      </c>
      <c r="D14" s="39">
        <f t="shared" si="7"/>
        <v>0</v>
      </c>
      <c r="E14" s="39">
        <f t="shared" si="7"/>
        <v>0</v>
      </c>
      <c r="F14" s="39"/>
      <c r="G14" s="39"/>
      <c r="H14" s="39"/>
      <c r="I14" s="39"/>
      <c r="J14" s="28">
        <f t="shared" si="1"/>
        <v>0</v>
      </c>
      <c r="K14" s="22" t="str">
        <f t="shared" si="3"/>
        <v>ok</v>
      </c>
      <c r="L14" s="15">
        <v>2</v>
      </c>
      <c r="M14" s="50"/>
      <c r="N14" s="50" t="s">
        <v>49</v>
      </c>
      <c r="O14" s="50"/>
      <c r="P14" s="27" t="s">
        <v>50</v>
      </c>
      <c r="Q14" s="27" t="s">
        <v>51</v>
      </c>
      <c r="R14" s="27" t="s">
        <v>52</v>
      </c>
      <c r="S14" s="27" t="s">
        <v>53</v>
      </c>
      <c r="T14" s="27" t="s">
        <v>54</v>
      </c>
    </row>
    <row r="15" spans="1:20" s="1" customFormat="1" ht="21" customHeight="1">
      <c r="A15" s="22">
        <v>11</v>
      </c>
      <c r="C15" s="5" t="s">
        <v>24</v>
      </c>
      <c r="D15" s="39">
        <f t="shared" ref="D15:E18" si="8">SUM(D49,D83,D117,D151)</f>
        <v>4</v>
      </c>
      <c r="E15" s="39">
        <f t="shared" si="8"/>
        <v>0</v>
      </c>
      <c r="F15" s="39"/>
      <c r="G15" s="39"/>
      <c r="H15" s="39"/>
      <c r="I15" s="39"/>
      <c r="J15" s="54">
        <f t="shared" si="1"/>
        <v>0</v>
      </c>
      <c r="K15" s="22" t="str">
        <f t="shared" si="3"/>
        <v>ok</v>
      </c>
      <c r="L15" s="2">
        <f t="shared" si="6"/>
        <v>1</v>
      </c>
      <c r="M15" s="40" t="s">
        <v>44</v>
      </c>
      <c r="N15" s="40">
        <f>SUM(D107,D39,D73,D141)</f>
        <v>335</v>
      </c>
      <c r="O15" s="40"/>
      <c r="P15" s="40">
        <f>SUM(E107,E39,E73,E141)</f>
        <v>48</v>
      </c>
      <c r="Q15" s="40">
        <f>SUM(F107,F39,F73,F141)</f>
        <v>23</v>
      </c>
      <c r="R15" s="40">
        <f>SUM(G107,G39,G73,G141)</f>
        <v>21</v>
      </c>
      <c r="S15" s="40">
        <f>SUM(H107,H39,H73,H141)</f>
        <v>4</v>
      </c>
      <c r="T15" s="40">
        <f>SUM(I107,I39,I73,I141)</f>
        <v>0</v>
      </c>
    </row>
    <row r="16" spans="1:20" ht="21" customHeight="1">
      <c r="A16" s="22">
        <v>12</v>
      </c>
      <c r="C16" s="5" t="s">
        <v>25</v>
      </c>
      <c r="D16" s="39">
        <f t="shared" si="8"/>
        <v>36</v>
      </c>
      <c r="E16" s="39">
        <f t="shared" si="8"/>
        <v>0</v>
      </c>
      <c r="F16" s="39"/>
      <c r="G16" s="39"/>
      <c r="H16" s="39"/>
      <c r="I16" s="39"/>
      <c r="J16" s="54">
        <f t="shared" si="1"/>
        <v>0</v>
      </c>
      <c r="K16" s="22" t="str">
        <f t="shared" si="3"/>
        <v>ok</v>
      </c>
      <c r="L16" s="15">
        <f t="shared" si="6"/>
        <v>1</v>
      </c>
      <c r="M16" s="50" t="s">
        <v>45</v>
      </c>
      <c r="N16" s="40">
        <f>SUM(D109,D40,D41,D142,D143)</f>
        <v>210</v>
      </c>
      <c r="O16" s="50"/>
      <c r="P16" s="40">
        <f>SUM(E109,E40,E41,E142,E143)</f>
        <v>83</v>
      </c>
      <c r="Q16" s="40">
        <f>SUM(F109,F40,F41,F142,F143)</f>
        <v>30</v>
      </c>
      <c r="R16" s="40">
        <f>SUM(G109,G40,G41,G142,G143)</f>
        <v>41</v>
      </c>
      <c r="S16" s="40">
        <f>SUM(H109,H40,H41,H142,H143)</f>
        <v>12</v>
      </c>
      <c r="T16" s="40">
        <f>SUM(I109,I40,I41,I142,I143)</f>
        <v>0</v>
      </c>
    </row>
    <row r="17" spans="1:20" s="1" customFormat="1" ht="21" customHeight="1">
      <c r="A17" s="22">
        <v>13</v>
      </c>
      <c r="C17" s="5" t="s">
        <v>26</v>
      </c>
      <c r="D17" s="39">
        <f t="shared" si="8"/>
        <v>2</v>
      </c>
      <c r="E17" s="39">
        <f t="shared" si="8"/>
        <v>0</v>
      </c>
      <c r="F17" s="39"/>
      <c r="G17" s="39"/>
      <c r="H17" s="39"/>
      <c r="I17" s="39"/>
      <c r="J17" s="54">
        <f t="shared" si="1"/>
        <v>0</v>
      </c>
      <c r="K17" s="22" t="str">
        <f t="shared" si="3"/>
        <v>ok</v>
      </c>
      <c r="L17" s="2">
        <v>1</v>
      </c>
    </row>
    <row r="18" spans="1:20" ht="21" customHeight="1">
      <c r="A18" s="22">
        <v>14</v>
      </c>
      <c r="C18" s="6" t="s">
        <v>27</v>
      </c>
      <c r="D18" s="37">
        <f t="shared" si="8"/>
        <v>2</v>
      </c>
      <c r="E18" s="37">
        <f t="shared" si="8"/>
        <v>0</v>
      </c>
      <c r="F18" s="37"/>
      <c r="G18" s="37"/>
      <c r="H18" s="37"/>
      <c r="I18" s="37"/>
      <c r="J18" s="54">
        <f t="shared" si="1"/>
        <v>0</v>
      </c>
      <c r="K18" s="22" t="str">
        <f t="shared" si="3"/>
        <v>ok</v>
      </c>
      <c r="L18" s="15">
        <f t="shared" si="6"/>
        <v>1</v>
      </c>
      <c r="M18" s="50" t="s">
        <v>46</v>
      </c>
      <c r="N18" s="50">
        <f>SUM(D110,D76,D144,D145)</f>
        <v>123</v>
      </c>
      <c r="O18" s="50"/>
      <c r="P18" s="50">
        <f>SUM(E110,E76,E144,E145)</f>
        <v>58</v>
      </c>
      <c r="Q18" s="50">
        <f>SUM(F110,F76,F144,F145)</f>
        <v>16</v>
      </c>
      <c r="R18" s="50">
        <f>SUM(G110,G76,G144,G145)</f>
        <v>30</v>
      </c>
      <c r="S18" s="50">
        <f>SUM(H110,H76,H144,H145)</f>
        <v>12</v>
      </c>
      <c r="T18" s="50">
        <f>SUM(I110,I76,I144,I145)</f>
        <v>0</v>
      </c>
    </row>
    <row r="19" spans="1:20" ht="21" hidden="1" customHeight="1">
      <c r="A19" s="22">
        <v>15</v>
      </c>
      <c r="C19" s="5" t="s">
        <v>28</v>
      </c>
      <c r="D19" s="39">
        <f t="shared" si="7"/>
        <v>0</v>
      </c>
      <c r="E19" s="39">
        <f t="shared" si="7"/>
        <v>0</v>
      </c>
      <c r="F19" s="39"/>
      <c r="G19" s="39"/>
      <c r="H19" s="39"/>
      <c r="I19" s="39"/>
      <c r="J19" s="28">
        <f t="shared" si="1"/>
        <v>0</v>
      </c>
      <c r="K19" s="22" t="str">
        <f t="shared" si="3"/>
        <v>ok</v>
      </c>
      <c r="L19" s="15">
        <v>2</v>
      </c>
      <c r="M19" s="50" t="s">
        <v>48</v>
      </c>
      <c r="N19" s="50">
        <f>(SUM(D112:D128)+SUM(D44:D64)+SUM(D78)+SUM(D146:D158))</f>
        <v>242</v>
      </c>
      <c r="O19" s="50"/>
      <c r="P19" s="50">
        <f>(SUM(E112:E128)+SUM(E44:E64)+SUM(E78)+SUM(E146:E158))</f>
        <v>25</v>
      </c>
      <c r="Q19" s="50">
        <f>(SUM(F112:F128)+SUM(F44:F64)+SUM(F78)+SUM(F146:F158))</f>
        <v>5</v>
      </c>
      <c r="R19" s="50">
        <f>(SUM(G112:G128)+SUM(G44:G64)+SUM(G78)+SUM(G146:G158))</f>
        <v>19</v>
      </c>
      <c r="S19" s="50">
        <f>(SUM(H112:H128)+SUM(H44:H64)+SUM(H78)+SUM(H146:H158))</f>
        <v>1</v>
      </c>
      <c r="T19" s="50">
        <f>(SUM(I112:I128)+SUM(I44:I64)+SUM(I78)+SUM(I146:I158))</f>
        <v>0</v>
      </c>
    </row>
    <row r="20" spans="1:20" s="1" customFormat="1" ht="21" customHeight="1">
      <c r="A20" s="22">
        <v>16</v>
      </c>
      <c r="C20" s="5" t="s">
        <v>29</v>
      </c>
      <c r="D20" s="39">
        <f t="shared" ref="D20:G22" si="9">SUM(D54,D88,D122,D156)</f>
        <v>1</v>
      </c>
      <c r="E20" s="39">
        <f t="shared" si="9"/>
        <v>0</v>
      </c>
      <c r="F20" s="39"/>
      <c r="G20" s="39"/>
      <c r="H20" s="39"/>
      <c r="I20" s="39"/>
      <c r="J20" s="54">
        <f t="shared" si="1"/>
        <v>0</v>
      </c>
      <c r="K20" s="22" t="str">
        <f t="shared" si="3"/>
        <v>ok</v>
      </c>
      <c r="L20" s="2">
        <f t="shared" si="6"/>
        <v>1</v>
      </c>
      <c r="N20" s="1">
        <f>SUM(N15:N19)</f>
        <v>910</v>
      </c>
      <c r="O20" s="1">
        <f t="shared" ref="O20:T20" si="10">SUM(O15:O19)</f>
        <v>0</v>
      </c>
      <c r="P20" s="1">
        <f t="shared" si="10"/>
        <v>214</v>
      </c>
      <c r="Q20" s="1">
        <f t="shared" si="10"/>
        <v>74</v>
      </c>
      <c r="R20" s="1">
        <f t="shared" si="10"/>
        <v>111</v>
      </c>
      <c r="S20" s="1">
        <f t="shared" si="10"/>
        <v>29</v>
      </c>
      <c r="T20" s="1">
        <f t="shared" si="10"/>
        <v>0</v>
      </c>
    </row>
    <row r="21" spans="1:20" ht="21" customHeight="1">
      <c r="A21" s="22">
        <v>17</v>
      </c>
      <c r="C21" s="5" t="s">
        <v>30</v>
      </c>
      <c r="D21" s="39">
        <f t="shared" si="9"/>
        <v>4</v>
      </c>
      <c r="E21" s="39">
        <f t="shared" si="9"/>
        <v>4</v>
      </c>
      <c r="F21" s="39"/>
      <c r="G21" s="39">
        <f t="shared" si="9"/>
        <v>4</v>
      </c>
      <c r="H21" s="39"/>
      <c r="I21" s="39"/>
      <c r="J21" s="54">
        <f t="shared" si="1"/>
        <v>4</v>
      </c>
      <c r="K21" s="22" t="str">
        <f t="shared" si="3"/>
        <v>ok</v>
      </c>
      <c r="L21" s="15">
        <f t="shared" si="6"/>
        <v>1</v>
      </c>
    </row>
    <row r="22" spans="1:20" s="1" customFormat="1" ht="21" customHeight="1">
      <c r="A22" s="22">
        <v>18</v>
      </c>
      <c r="C22" s="6" t="s">
        <v>31</v>
      </c>
      <c r="D22" s="37">
        <f t="shared" si="9"/>
        <v>12</v>
      </c>
      <c r="E22" s="37">
        <f t="shared" si="9"/>
        <v>0</v>
      </c>
      <c r="F22" s="37"/>
      <c r="G22" s="37"/>
      <c r="H22" s="37"/>
      <c r="I22" s="37"/>
      <c r="J22" s="54">
        <f t="shared" si="1"/>
        <v>0</v>
      </c>
      <c r="K22" s="22" t="str">
        <f t="shared" si="3"/>
        <v>ok</v>
      </c>
      <c r="L22" s="2">
        <f t="shared" si="6"/>
        <v>1</v>
      </c>
    </row>
    <row r="23" spans="1:20" s="1" customFormat="1" ht="21" hidden="1" customHeight="1">
      <c r="A23" s="22">
        <v>19</v>
      </c>
      <c r="C23" s="5" t="s">
        <v>32</v>
      </c>
      <c r="D23" s="39">
        <f t="shared" si="7"/>
        <v>0</v>
      </c>
      <c r="E23" s="39">
        <f t="shared" si="7"/>
        <v>0</v>
      </c>
      <c r="F23" s="39"/>
      <c r="G23" s="39"/>
      <c r="H23" s="39"/>
      <c r="I23" s="39"/>
      <c r="J23" s="28">
        <f t="shared" si="1"/>
        <v>0</v>
      </c>
      <c r="K23" s="22" t="str">
        <f t="shared" si="3"/>
        <v>ok</v>
      </c>
      <c r="L23" s="2">
        <v>2</v>
      </c>
    </row>
    <row r="24" spans="1:20" s="1" customFormat="1" ht="21" hidden="1" customHeight="1">
      <c r="A24" s="22">
        <v>20</v>
      </c>
      <c r="C24" s="5" t="s">
        <v>33</v>
      </c>
      <c r="D24" s="39">
        <f t="shared" si="7"/>
        <v>0</v>
      </c>
      <c r="E24" s="39">
        <f t="shared" si="7"/>
        <v>0</v>
      </c>
      <c r="F24" s="39"/>
      <c r="G24" s="39"/>
      <c r="H24" s="39"/>
      <c r="I24" s="39"/>
      <c r="J24" s="28">
        <f t="shared" si="1"/>
        <v>0</v>
      </c>
      <c r="K24" s="22" t="str">
        <f t="shared" si="3"/>
        <v>ok</v>
      </c>
      <c r="L24" s="2">
        <v>2</v>
      </c>
    </row>
    <row r="25" spans="1:20" s="1" customFormat="1" ht="21" hidden="1" customHeight="1">
      <c r="A25" s="22">
        <v>21</v>
      </c>
      <c r="C25" s="5" t="s">
        <v>34</v>
      </c>
      <c r="D25" s="39">
        <f t="shared" si="7"/>
        <v>0</v>
      </c>
      <c r="E25" s="39">
        <f t="shared" si="7"/>
        <v>0</v>
      </c>
      <c r="F25" s="39"/>
      <c r="G25" s="39"/>
      <c r="H25" s="39"/>
      <c r="I25" s="39"/>
      <c r="J25" s="28">
        <f t="shared" si="1"/>
        <v>0</v>
      </c>
      <c r="K25" s="22" t="str">
        <f t="shared" si="3"/>
        <v>ok</v>
      </c>
      <c r="L25" s="2">
        <v>2</v>
      </c>
    </row>
    <row r="26" spans="1:20" s="1" customFormat="1" ht="21" customHeight="1">
      <c r="A26" s="22">
        <v>22</v>
      </c>
      <c r="C26" s="6" t="s">
        <v>35</v>
      </c>
      <c r="D26" s="37">
        <f>SUM(D60,D94,D128,D162)</f>
        <v>1</v>
      </c>
      <c r="E26" s="37">
        <f>SUM(E60,E94,E128,E162)</f>
        <v>0</v>
      </c>
      <c r="F26" s="37"/>
      <c r="G26" s="37"/>
      <c r="H26" s="37"/>
      <c r="I26" s="37"/>
      <c r="J26" s="54">
        <f t="shared" si="1"/>
        <v>0</v>
      </c>
      <c r="K26" s="22" t="str">
        <f>IF(E26=J26,"ok","out")</f>
        <v>ok</v>
      </c>
      <c r="L26" s="2">
        <v>1</v>
      </c>
    </row>
    <row r="27" spans="1:20" s="1" customFormat="1" ht="21" hidden="1" customHeight="1">
      <c r="A27" s="22">
        <v>23</v>
      </c>
      <c r="C27" s="5" t="s">
        <v>36</v>
      </c>
      <c r="D27" s="39">
        <f t="shared" si="7"/>
        <v>0</v>
      </c>
      <c r="E27" s="39">
        <f t="shared" si="7"/>
        <v>0</v>
      </c>
      <c r="F27" s="39"/>
      <c r="G27" s="39"/>
      <c r="H27" s="39"/>
      <c r="I27" s="39"/>
      <c r="J27" s="28">
        <f t="shared" si="1"/>
        <v>0</v>
      </c>
      <c r="K27" s="22" t="str">
        <f t="shared" si="3"/>
        <v>ok</v>
      </c>
      <c r="L27" s="2">
        <v>2</v>
      </c>
    </row>
    <row r="28" spans="1:20" s="1" customFormat="1" ht="21" hidden="1" customHeight="1">
      <c r="A28" s="22">
        <v>24</v>
      </c>
      <c r="C28" s="5" t="s">
        <v>37</v>
      </c>
      <c r="D28" s="39">
        <f t="shared" si="7"/>
        <v>0</v>
      </c>
      <c r="E28" s="39">
        <f t="shared" si="7"/>
        <v>0</v>
      </c>
      <c r="F28" s="39"/>
      <c r="G28" s="39"/>
      <c r="H28" s="39"/>
      <c r="I28" s="39"/>
      <c r="J28" s="28">
        <f t="shared" si="1"/>
        <v>0</v>
      </c>
      <c r="K28" s="22" t="str">
        <f t="shared" si="3"/>
        <v>ok</v>
      </c>
      <c r="L28" s="2">
        <v>2</v>
      </c>
    </row>
    <row r="29" spans="1:20" s="1" customFormat="1" ht="21" hidden="1" customHeight="1">
      <c r="A29" s="22">
        <v>25</v>
      </c>
      <c r="C29" s="5" t="s">
        <v>38</v>
      </c>
      <c r="D29" s="39">
        <f t="shared" si="7"/>
        <v>0</v>
      </c>
      <c r="E29" s="39">
        <f t="shared" si="7"/>
        <v>0</v>
      </c>
      <c r="F29" s="39"/>
      <c r="G29" s="39"/>
      <c r="H29" s="39"/>
      <c r="I29" s="39"/>
      <c r="J29" s="28">
        <f t="shared" si="1"/>
        <v>0</v>
      </c>
      <c r="K29" s="22" t="str">
        <f t="shared" si="3"/>
        <v>ok</v>
      </c>
      <c r="L29" s="2">
        <v>2</v>
      </c>
    </row>
    <row r="30" spans="1:20" s="1" customFormat="1" ht="21" customHeight="1" thickBot="1">
      <c r="A30" s="22">
        <v>26</v>
      </c>
      <c r="C30" s="6" t="s">
        <v>39</v>
      </c>
      <c r="D30" s="37">
        <f>SUM(D64,D98,D132,D166)</f>
        <v>1</v>
      </c>
      <c r="E30" s="37">
        <f>SUM(E64,E98,E132,E166)</f>
        <v>0</v>
      </c>
      <c r="F30" s="37"/>
      <c r="G30" s="37"/>
      <c r="H30" s="37"/>
      <c r="I30" s="37"/>
      <c r="J30" s="54">
        <f t="shared" si="1"/>
        <v>0</v>
      </c>
      <c r="K30" s="22" t="str">
        <f>IF(E30=J30,"ok","out")</f>
        <v>ok</v>
      </c>
      <c r="L30" s="2">
        <v>1</v>
      </c>
    </row>
    <row r="31" spans="1:20" s="1" customFormat="1" ht="21" hidden="1" customHeight="1">
      <c r="A31" s="22">
        <v>27</v>
      </c>
      <c r="C31" s="5" t="s">
        <v>40</v>
      </c>
      <c r="D31" s="39">
        <f t="shared" si="7"/>
        <v>0</v>
      </c>
      <c r="E31" s="39">
        <f t="shared" si="7"/>
        <v>0</v>
      </c>
      <c r="F31" s="39"/>
      <c r="G31" s="39"/>
      <c r="H31" s="39"/>
      <c r="I31" s="39"/>
      <c r="J31" s="28">
        <f t="shared" si="1"/>
        <v>0</v>
      </c>
      <c r="K31" s="22" t="str">
        <f t="shared" si="3"/>
        <v>ok</v>
      </c>
      <c r="L31" s="2">
        <v>2</v>
      </c>
    </row>
    <row r="32" spans="1:20" s="1" customFormat="1" ht="21" hidden="1" customHeight="1">
      <c r="A32" s="22">
        <v>28</v>
      </c>
      <c r="C32" s="5" t="s">
        <v>41</v>
      </c>
      <c r="D32" s="39">
        <f t="shared" si="7"/>
        <v>0</v>
      </c>
      <c r="E32" s="39">
        <f t="shared" si="7"/>
        <v>0</v>
      </c>
      <c r="F32" s="39"/>
      <c r="G32" s="39"/>
      <c r="H32" s="39"/>
      <c r="I32" s="39"/>
      <c r="J32" s="28">
        <f t="shared" si="1"/>
        <v>0</v>
      </c>
      <c r="K32" s="22" t="str">
        <f t="shared" si="3"/>
        <v>ok</v>
      </c>
      <c r="L32" s="2">
        <v>2</v>
      </c>
    </row>
    <row r="33" spans="1:12" s="1" customFormat="1" ht="21" hidden="1" customHeight="1" thickBot="1">
      <c r="A33" s="22">
        <v>29</v>
      </c>
      <c r="C33" s="5" t="s">
        <v>42</v>
      </c>
      <c r="D33" s="39">
        <f t="shared" si="7"/>
        <v>0</v>
      </c>
      <c r="E33" s="39">
        <f t="shared" si="7"/>
        <v>0</v>
      </c>
      <c r="F33" s="39"/>
      <c r="G33" s="39"/>
      <c r="H33" s="39"/>
      <c r="I33" s="39"/>
      <c r="J33" s="28">
        <f t="shared" si="1"/>
        <v>0</v>
      </c>
      <c r="K33" s="22" t="str">
        <f t="shared" si="3"/>
        <v>ok</v>
      </c>
      <c r="L33" s="2">
        <v>2</v>
      </c>
    </row>
    <row r="34" spans="1:12" ht="21" customHeight="1" thickTop="1">
      <c r="C34" s="8" t="s">
        <v>47</v>
      </c>
      <c r="D34" s="37">
        <f>SUBTOTAL(9,D5:D33)</f>
        <v>910</v>
      </c>
      <c r="E34" s="36">
        <f>SUM(E5:E33)</f>
        <v>214</v>
      </c>
      <c r="F34" s="36">
        <f>SUM(F5:F33)</f>
        <v>74</v>
      </c>
      <c r="G34" s="36">
        <f>SUM(G5:G33)</f>
        <v>111</v>
      </c>
      <c r="H34" s="36">
        <f>SUM(H5:H33)</f>
        <v>29</v>
      </c>
      <c r="I34" s="36">
        <f>SUBTOTAL(9,I5:I33)</f>
        <v>0</v>
      </c>
      <c r="J34" s="55">
        <f>SUM(F34:I34)</f>
        <v>214</v>
      </c>
      <c r="K34" s="22" t="str">
        <f t="shared" si="3"/>
        <v>ok</v>
      </c>
      <c r="L34" s="15">
        <f t="shared" si="6"/>
        <v>1</v>
      </c>
    </row>
    <row r="35" spans="1:12" ht="21" customHeight="1">
      <c r="C35" s="45"/>
      <c r="D35" s="13"/>
      <c r="E35" s="13"/>
      <c r="F35" s="13"/>
      <c r="G35" s="59"/>
      <c r="H35" s="59"/>
      <c r="I35" s="60"/>
      <c r="J35" s="57"/>
    </row>
    <row r="36" spans="1:12" ht="21" customHeight="1">
      <c r="C36" s="46"/>
      <c r="D36" s="58"/>
      <c r="E36" s="58"/>
      <c r="F36" s="58"/>
      <c r="G36" s="58"/>
      <c r="H36" s="59"/>
      <c r="I36" s="59"/>
      <c r="J36" s="14"/>
    </row>
    <row r="37" spans="1:12" s="19" customFormat="1" ht="21" hidden="1" customHeight="1">
      <c r="C37" s="41"/>
      <c r="D37" s="69" t="s">
        <v>61</v>
      </c>
      <c r="E37" s="69"/>
      <c r="F37" s="69"/>
      <c r="G37" s="69"/>
      <c r="H37" s="70" t="s">
        <v>60</v>
      </c>
      <c r="I37" s="70"/>
      <c r="J37" s="18"/>
      <c r="L37" s="20"/>
    </row>
    <row r="38" spans="1:12" ht="38.25" hidden="1" customHeight="1">
      <c r="C38" s="42" t="s">
        <v>6</v>
      </c>
      <c r="D38" s="35" t="s">
        <v>58</v>
      </c>
      <c r="E38" s="34" t="s">
        <v>57</v>
      </c>
      <c r="F38" s="23" t="s">
        <v>11</v>
      </c>
      <c r="G38" s="23" t="s">
        <v>12</v>
      </c>
      <c r="H38" s="23" t="s">
        <v>13</v>
      </c>
      <c r="I38" s="23" t="s">
        <v>14</v>
      </c>
      <c r="J38" s="7" t="s">
        <v>5</v>
      </c>
    </row>
    <row r="39" spans="1:12" ht="21" hidden="1" customHeight="1">
      <c r="A39" s="22">
        <v>1</v>
      </c>
      <c r="C39" s="9" t="s">
        <v>43</v>
      </c>
      <c r="D39" s="11">
        <v>139</v>
      </c>
      <c r="E39" s="7">
        <v>27</v>
      </c>
      <c r="F39" s="7">
        <v>20</v>
      </c>
      <c r="G39" s="7">
        <v>7</v>
      </c>
      <c r="H39" s="7"/>
      <c r="I39" s="7"/>
      <c r="J39" s="7">
        <f t="shared" ref="J39:J68" si="11">SUM(F39:I39)</f>
        <v>27</v>
      </c>
      <c r="K39" s="22" t="str">
        <f t="shared" ref="K39:K68" si="12">IF(E39=J39,"ok","out")</f>
        <v>ok</v>
      </c>
      <c r="L39" s="15">
        <f>IF(OR(J39&gt;0,I39=""),1,2)</f>
        <v>1</v>
      </c>
    </row>
    <row r="40" spans="1:12" ht="21" hidden="1" customHeight="1">
      <c r="A40" s="22">
        <v>2</v>
      </c>
      <c r="C40" s="43" t="s">
        <v>15</v>
      </c>
      <c r="D40" s="8">
        <v>98</v>
      </c>
      <c r="E40" s="7">
        <v>41</v>
      </c>
      <c r="F40" s="7">
        <v>1</v>
      </c>
      <c r="G40" s="7">
        <v>31</v>
      </c>
      <c r="H40" s="7">
        <v>9</v>
      </c>
      <c r="I40" s="7"/>
      <c r="J40" s="11">
        <f t="shared" si="11"/>
        <v>41</v>
      </c>
      <c r="K40" s="22" t="str">
        <f t="shared" si="12"/>
        <v>ok</v>
      </c>
      <c r="L40" s="15">
        <f>IF(OR(J40&gt;0,I40=""),1,2)</f>
        <v>1</v>
      </c>
    </row>
    <row r="41" spans="1:12" ht="21" hidden="1" customHeight="1">
      <c r="A41" s="22">
        <v>3</v>
      </c>
      <c r="C41" s="8" t="s">
        <v>16</v>
      </c>
      <c r="D41" s="12">
        <v>11</v>
      </c>
      <c r="E41" s="17">
        <v>3</v>
      </c>
      <c r="F41" s="17">
        <v>3</v>
      </c>
      <c r="G41" s="17"/>
      <c r="H41" s="17"/>
      <c r="I41" s="17"/>
      <c r="J41" s="7">
        <f t="shared" si="11"/>
        <v>3</v>
      </c>
      <c r="K41" s="22" t="str">
        <f t="shared" si="12"/>
        <v>ok</v>
      </c>
      <c r="L41" s="15">
        <f t="shared" ref="L41:L68" si="13">IF(OR(J41&gt;0,I41=""),1,2)</f>
        <v>1</v>
      </c>
    </row>
    <row r="42" spans="1:12" s="1" customFormat="1" ht="21" hidden="1" customHeight="1">
      <c r="A42" s="22">
        <v>4</v>
      </c>
      <c r="C42" s="8" t="s">
        <v>19</v>
      </c>
      <c r="D42" s="5"/>
      <c r="E42" s="3"/>
      <c r="F42" s="3"/>
      <c r="G42" s="3"/>
      <c r="H42" s="3"/>
      <c r="I42" s="3"/>
      <c r="J42" s="3">
        <f t="shared" si="11"/>
        <v>0</v>
      </c>
      <c r="K42" s="22" t="str">
        <f t="shared" si="12"/>
        <v>ok</v>
      </c>
      <c r="L42" s="2">
        <v>2</v>
      </c>
    </row>
    <row r="43" spans="1:12" s="1" customFormat="1" ht="21" hidden="1" customHeight="1">
      <c r="A43" s="22">
        <v>5</v>
      </c>
      <c r="C43" s="44" t="s">
        <v>17</v>
      </c>
      <c r="D43" s="5"/>
      <c r="E43" s="3"/>
      <c r="F43" s="3"/>
      <c r="G43" s="3"/>
      <c r="H43" s="3"/>
      <c r="I43" s="3"/>
      <c r="J43" s="3">
        <f t="shared" si="11"/>
        <v>0</v>
      </c>
      <c r="K43" s="22" t="str">
        <f t="shared" si="12"/>
        <v>ok</v>
      </c>
      <c r="L43" s="2">
        <v>2</v>
      </c>
    </row>
    <row r="44" spans="1:12" s="1" customFormat="1" ht="21" hidden="1" customHeight="1">
      <c r="A44" s="22">
        <v>6</v>
      </c>
      <c r="C44" s="6" t="s">
        <v>20</v>
      </c>
      <c r="D44" s="5">
        <v>1</v>
      </c>
      <c r="E44" s="3">
        <v>0</v>
      </c>
      <c r="F44" s="3"/>
      <c r="G44" s="3"/>
      <c r="H44" s="3"/>
      <c r="I44" s="3"/>
      <c r="J44" s="3">
        <f t="shared" si="11"/>
        <v>0</v>
      </c>
      <c r="K44" s="22" t="str">
        <f t="shared" si="12"/>
        <v>ok</v>
      </c>
      <c r="L44" s="2">
        <f t="shared" si="13"/>
        <v>1</v>
      </c>
    </row>
    <row r="45" spans="1:12" s="1" customFormat="1" ht="21" hidden="1" customHeight="1">
      <c r="A45" s="22">
        <v>7</v>
      </c>
      <c r="C45" s="6" t="s">
        <v>18</v>
      </c>
      <c r="D45" s="5"/>
      <c r="E45" s="3"/>
      <c r="F45" s="3"/>
      <c r="G45" s="3"/>
      <c r="H45" s="3"/>
      <c r="I45" s="3"/>
      <c r="J45" s="3">
        <f t="shared" si="11"/>
        <v>0</v>
      </c>
      <c r="K45" s="22" t="str">
        <f t="shared" si="12"/>
        <v>ok</v>
      </c>
      <c r="L45" s="2">
        <v>2</v>
      </c>
    </row>
    <row r="46" spans="1:12" s="1" customFormat="1" ht="21" hidden="1" customHeight="1">
      <c r="A46" s="22">
        <v>8</v>
      </c>
      <c r="C46" s="5" t="s">
        <v>21</v>
      </c>
      <c r="D46" s="5"/>
      <c r="E46" s="3"/>
      <c r="F46" s="3"/>
      <c r="G46" s="3"/>
      <c r="H46" s="3"/>
      <c r="I46" s="3"/>
      <c r="J46" s="3">
        <f t="shared" si="11"/>
        <v>0</v>
      </c>
      <c r="K46" s="22" t="str">
        <f t="shared" si="12"/>
        <v>ok</v>
      </c>
      <c r="L46" s="2">
        <v>2</v>
      </c>
    </row>
    <row r="47" spans="1:12" s="1" customFormat="1" ht="21" hidden="1" customHeight="1">
      <c r="A47" s="22">
        <v>9</v>
      </c>
      <c r="C47" s="5" t="s">
        <v>22</v>
      </c>
      <c r="D47" s="5"/>
      <c r="E47" s="3"/>
      <c r="F47" s="3"/>
      <c r="G47" s="3"/>
      <c r="H47" s="3"/>
      <c r="I47" s="3"/>
      <c r="J47" s="3">
        <f t="shared" si="11"/>
        <v>0</v>
      </c>
      <c r="K47" s="22" t="str">
        <f t="shared" si="12"/>
        <v>ok</v>
      </c>
      <c r="L47" s="2">
        <v>2</v>
      </c>
    </row>
    <row r="48" spans="1:12" s="1" customFormat="1" ht="21" hidden="1" customHeight="1">
      <c r="A48" s="22">
        <v>10</v>
      </c>
      <c r="C48" s="5" t="s">
        <v>23</v>
      </c>
      <c r="D48" s="5"/>
      <c r="E48" s="3"/>
      <c r="F48" s="3"/>
      <c r="G48" s="3"/>
      <c r="H48" s="3"/>
      <c r="I48" s="3"/>
      <c r="J48" s="3">
        <f t="shared" si="11"/>
        <v>0</v>
      </c>
      <c r="K48" s="22" t="str">
        <f t="shared" si="12"/>
        <v>ok</v>
      </c>
      <c r="L48" s="2">
        <v>2</v>
      </c>
    </row>
    <row r="49" spans="1:12" s="1" customFormat="1" ht="21" hidden="1" customHeight="1">
      <c r="A49" s="22">
        <v>11</v>
      </c>
      <c r="C49" s="5" t="s">
        <v>24</v>
      </c>
      <c r="D49" s="5"/>
      <c r="E49" s="3"/>
      <c r="F49" s="3"/>
      <c r="G49" s="3"/>
      <c r="H49" s="3"/>
      <c r="I49" s="3"/>
      <c r="J49" s="3">
        <f t="shared" si="11"/>
        <v>0</v>
      </c>
      <c r="K49" s="22" t="str">
        <f t="shared" si="12"/>
        <v>ok</v>
      </c>
      <c r="L49" s="2">
        <v>2</v>
      </c>
    </row>
    <row r="50" spans="1:12" s="1" customFormat="1" ht="21" hidden="1" customHeight="1">
      <c r="A50" s="22">
        <v>12</v>
      </c>
      <c r="C50" s="5" t="s">
        <v>25</v>
      </c>
      <c r="D50" s="5">
        <v>7</v>
      </c>
      <c r="E50" s="3">
        <v>0</v>
      </c>
      <c r="F50" s="3"/>
      <c r="G50" s="3"/>
      <c r="H50" s="3"/>
      <c r="I50" s="3"/>
      <c r="J50" s="3">
        <f t="shared" si="11"/>
        <v>0</v>
      </c>
      <c r="K50" s="22" t="str">
        <f t="shared" si="12"/>
        <v>ok</v>
      </c>
      <c r="L50" s="2">
        <f t="shared" si="13"/>
        <v>1</v>
      </c>
    </row>
    <row r="51" spans="1:12" s="1" customFormat="1" ht="21" hidden="1" customHeight="1">
      <c r="A51" s="22">
        <v>13</v>
      </c>
      <c r="C51" s="5" t="s">
        <v>26</v>
      </c>
      <c r="D51" s="5"/>
      <c r="E51" s="3"/>
      <c r="F51" s="3"/>
      <c r="G51" s="3"/>
      <c r="H51" s="3"/>
      <c r="I51" s="3"/>
      <c r="J51" s="3">
        <f t="shared" si="11"/>
        <v>0</v>
      </c>
      <c r="K51" s="22" t="str">
        <f t="shared" si="12"/>
        <v>ok</v>
      </c>
      <c r="L51" s="2">
        <v>2</v>
      </c>
    </row>
    <row r="52" spans="1:12" s="1" customFormat="1" ht="21" hidden="1" customHeight="1">
      <c r="A52" s="22">
        <v>14</v>
      </c>
      <c r="C52" s="5" t="s">
        <v>27</v>
      </c>
      <c r="D52" s="5">
        <v>1</v>
      </c>
      <c r="E52" s="3">
        <v>0</v>
      </c>
      <c r="F52" s="3"/>
      <c r="G52" s="3"/>
      <c r="H52" s="3"/>
      <c r="I52" s="3"/>
      <c r="J52" s="3">
        <f t="shared" si="11"/>
        <v>0</v>
      </c>
      <c r="K52" s="22" t="str">
        <f t="shared" si="12"/>
        <v>ok</v>
      </c>
      <c r="L52" s="2">
        <f t="shared" si="13"/>
        <v>1</v>
      </c>
    </row>
    <row r="53" spans="1:12" s="1" customFormat="1" ht="21" hidden="1" customHeight="1">
      <c r="A53" s="22">
        <v>15</v>
      </c>
      <c r="C53" s="5" t="s">
        <v>28</v>
      </c>
      <c r="D53" s="5"/>
      <c r="E53" s="3"/>
      <c r="F53" s="3"/>
      <c r="G53" s="3"/>
      <c r="H53" s="3"/>
      <c r="I53" s="3"/>
      <c r="J53" s="3">
        <f t="shared" si="11"/>
        <v>0</v>
      </c>
      <c r="K53" s="22" t="str">
        <f t="shared" si="12"/>
        <v>ok</v>
      </c>
      <c r="L53" s="2">
        <v>2</v>
      </c>
    </row>
    <row r="54" spans="1:12" s="1" customFormat="1" ht="21" hidden="1" customHeight="1">
      <c r="A54" s="22">
        <v>16</v>
      </c>
      <c r="C54" s="5" t="s">
        <v>29</v>
      </c>
      <c r="D54" s="5"/>
      <c r="E54" s="3"/>
      <c r="F54" s="3"/>
      <c r="G54" s="3"/>
      <c r="H54" s="3"/>
      <c r="I54" s="3"/>
      <c r="J54" s="3">
        <f t="shared" si="11"/>
        <v>0</v>
      </c>
      <c r="K54" s="22" t="str">
        <f t="shared" si="12"/>
        <v>ok</v>
      </c>
      <c r="L54" s="2">
        <v>2</v>
      </c>
    </row>
    <row r="55" spans="1:12" s="1" customFormat="1" ht="21" hidden="1" customHeight="1">
      <c r="A55" s="22">
        <v>17</v>
      </c>
      <c r="C55" s="5" t="s">
        <v>30</v>
      </c>
      <c r="D55" s="5"/>
      <c r="E55" s="3"/>
      <c r="F55" s="3"/>
      <c r="G55" s="3"/>
      <c r="H55" s="3"/>
      <c r="I55" s="3"/>
      <c r="J55" s="3">
        <f t="shared" si="11"/>
        <v>0</v>
      </c>
      <c r="K55" s="22" t="str">
        <f t="shared" si="12"/>
        <v>ok</v>
      </c>
      <c r="L55" s="2">
        <v>2</v>
      </c>
    </row>
    <row r="56" spans="1:12" s="1" customFormat="1" ht="21" hidden="1" customHeight="1">
      <c r="A56" s="22">
        <v>18</v>
      </c>
      <c r="C56" s="5" t="s">
        <v>31</v>
      </c>
      <c r="D56" s="5"/>
      <c r="E56" s="3"/>
      <c r="F56" s="3"/>
      <c r="G56" s="3"/>
      <c r="H56" s="3"/>
      <c r="I56" s="3"/>
      <c r="J56" s="3">
        <f t="shared" si="11"/>
        <v>0</v>
      </c>
      <c r="K56" s="22" t="str">
        <f t="shared" si="12"/>
        <v>ok</v>
      </c>
      <c r="L56" s="2">
        <v>2</v>
      </c>
    </row>
    <row r="57" spans="1:12" s="1" customFormat="1" ht="21" hidden="1" customHeight="1">
      <c r="A57" s="22">
        <v>19</v>
      </c>
      <c r="C57" s="5" t="s">
        <v>32</v>
      </c>
      <c r="D57" s="5"/>
      <c r="E57" s="3"/>
      <c r="F57" s="3"/>
      <c r="G57" s="3"/>
      <c r="H57" s="3"/>
      <c r="I57" s="3"/>
      <c r="J57" s="3">
        <f t="shared" si="11"/>
        <v>0</v>
      </c>
      <c r="K57" s="22" t="str">
        <f t="shared" si="12"/>
        <v>ok</v>
      </c>
      <c r="L57" s="2">
        <v>2</v>
      </c>
    </row>
    <row r="58" spans="1:12" s="1" customFormat="1" ht="21" hidden="1" customHeight="1">
      <c r="A58" s="22">
        <v>20</v>
      </c>
      <c r="C58" s="5" t="s">
        <v>33</v>
      </c>
      <c r="D58" s="5"/>
      <c r="E58" s="3"/>
      <c r="F58" s="3"/>
      <c r="G58" s="3"/>
      <c r="H58" s="3"/>
      <c r="I58" s="3"/>
      <c r="J58" s="3">
        <f t="shared" si="11"/>
        <v>0</v>
      </c>
      <c r="K58" s="22" t="str">
        <f t="shared" si="12"/>
        <v>ok</v>
      </c>
      <c r="L58" s="2">
        <v>2</v>
      </c>
    </row>
    <row r="59" spans="1:12" s="1" customFormat="1" ht="21" hidden="1" customHeight="1">
      <c r="A59" s="22">
        <v>21</v>
      </c>
      <c r="C59" s="5" t="s">
        <v>34</v>
      </c>
      <c r="D59" s="5"/>
      <c r="E59" s="3"/>
      <c r="F59" s="3"/>
      <c r="G59" s="3"/>
      <c r="H59" s="3"/>
      <c r="I59" s="3"/>
      <c r="J59" s="3">
        <f t="shared" si="11"/>
        <v>0</v>
      </c>
      <c r="K59" s="22" t="str">
        <f t="shared" si="12"/>
        <v>ok</v>
      </c>
      <c r="L59" s="2">
        <v>2</v>
      </c>
    </row>
    <row r="60" spans="1:12" s="1" customFormat="1" ht="21" hidden="1" customHeight="1">
      <c r="A60" s="22">
        <v>22</v>
      </c>
      <c r="C60" s="5" t="s">
        <v>35</v>
      </c>
      <c r="D60" s="5"/>
      <c r="E60" s="4"/>
      <c r="F60" s="4"/>
      <c r="G60" s="4"/>
      <c r="H60" s="4"/>
      <c r="I60" s="4"/>
      <c r="J60" s="3">
        <f t="shared" si="11"/>
        <v>0</v>
      </c>
      <c r="K60" s="22" t="str">
        <f t="shared" si="12"/>
        <v>ok</v>
      </c>
      <c r="L60" s="2">
        <v>2</v>
      </c>
    </row>
    <row r="61" spans="1:12" s="1" customFormat="1" ht="21" hidden="1" customHeight="1">
      <c r="A61" s="22">
        <v>23</v>
      </c>
      <c r="C61" s="5" t="s">
        <v>36</v>
      </c>
      <c r="D61" s="5"/>
      <c r="E61" s="4"/>
      <c r="F61" s="4"/>
      <c r="G61" s="4"/>
      <c r="H61" s="4"/>
      <c r="I61" s="4"/>
      <c r="J61" s="3">
        <f t="shared" si="11"/>
        <v>0</v>
      </c>
      <c r="K61" s="22" t="str">
        <f t="shared" si="12"/>
        <v>ok</v>
      </c>
      <c r="L61" s="2">
        <v>2</v>
      </c>
    </row>
    <row r="62" spans="1:12" s="1" customFormat="1" ht="21" hidden="1" customHeight="1">
      <c r="A62" s="22">
        <v>24</v>
      </c>
      <c r="C62" s="5" t="s">
        <v>37</v>
      </c>
      <c r="D62" s="5"/>
      <c r="E62" s="4"/>
      <c r="F62" s="4"/>
      <c r="G62" s="4"/>
      <c r="H62" s="4"/>
      <c r="I62" s="4"/>
      <c r="J62" s="3">
        <f t="shared" si="11"/>
        <v>0</v>
      </c>
      <c r="K62" s="22" t="str">
        <f t="shared" si="12"/>
        <v>ok</v>
      </c>
      <c r="L62" s="2">
        <v>2</v>
      </c>
    </row>
    <row r="63" spans="1:12" s="1" customFormat="1" ht="21" hidden="1" customHeight="1">
      <c r="A63" s="22">
        <v>25</v>
      </c>
      <c r="C63" s="5" t="s">
        <v>38</v>
      </c>
      <c r="D63" s="5"/>
      <c r="E63" s="4"/>
      <c r="F63" s="4"/>
      <c r="G63" s="4"/>
      <c r="H63" s="4"/>
      <c r="I63" s="4"/>
      <c r="J63" s="3">
        <f t="shared" si="11"/>
        <v>0</v>
      </c>
      <c r="K63" s="22" t="str">
        <f t="shared" si="12"/>
        <v>ok</v>
      </c>
      <c r="L63" s="2">
        <v>2</v>
      </c>
    </row>
    <row r="64" spans="1:12" s="1" customFormat="1" ht="21" hidden="1" customHeight="1" thickBot="1">
      <c r="A64" s="22">
        <v>26</v>
      </c>
      <c r="C64" s="5" t="s">
        <v>39</v>
      </c>
      <c r="D64" s="5">
        <v>1</v>
      </c>
      <c r="E64" s="4">
        <v>0</v>
      </c>
      <c r="F64" s="4"/>
      <c r="G64" s="4"/>
      <c r="H64" s="4"/>
      <c r="I64" s="4"/>
      <c r="J64" s="3">
        <f t="shared" si="11"/>
        <v>0</v>
      </c>
      <c r="K64" s="22" t="str">
        <f t="shared" si="12"/>
        <v>ok</v>
      </c>
      <c r="L64" s="2">
        <v>1</v>
      </c>
    </row>
    <row r="65" spans="1:12" s="1" customFormat="1" ht="21" hidden="1" customHeight="1">
      <c r="A65" s="22">
        <v>27</v>
      </c>
      <c r="C65" s="5" t="s">
        <v>40</v>
      </c>
      <c r="D65" s="5"/>
      <c r="E65" s="4"/>
      <c r="F65" s="4"/>
      <c r="G65" s="4"/>
      <c r="H65" s="4"/>
      <c r="I65" s="4"/>
      <c r="J65" s="3">
        <f t="shared" si="11"/>
        <v>0</v>
      </c>
      <c r="K65" s="22" t="str">
        <f t="shared" si="12"/>
        <v>ok</v>
      </c>
      <c r="L65" s="2">
        <v>2</v>
      </c>
    </row>
    <row r="66" spans="1:12" s="1" customFormat="1" ht="21" hidden="1" customHeight="1">
      <c r="A66" s="22">
        <v>28</v>
      </c>
      <c r="C66" s="5" t="s">
        <v>41</v>
      </c>
      <c r="D66" s="5"/>
      <c r="E66" s="4"/>
      <c r="F66" s="4"/>
      <c r="G66" s="4"/>
      <c r="H66" s="4"/>
      <c r="I66" s="4"/>
      <c r="J66" s="3">
        <f t="shared" si="11"/>
        <v>0</v>
      </c>
      <c r="K66" s="22" t="str">
        <f t="shared" si="12"/>
        <v>ok</v>
      </c>
      <c r="L66" s="2">
        <v>2</v>
      </c>
    </row>
    <row r="67" spans="1:12" s="1" customFormat="1" ht="21" hidden="1" customHeight="1" thickBot="1">
      <c r="A67" s="22">
        <v>29</v>
      </c>
      <c r="C67" s="5" t="s">
        <v>42</v>
      </c>
      <c r="D67" s="5"/>
      <c r="E67" s="4"/>
      <c r="F67" s="4"/>
      <c r="G67" s="4"/>
      <c r="H67" s="4"/>
      <c r="I67" s="4"/>
      <c r="J67" s="3">
        <f t="shared" si="11"/>
        <v>0</v>
      </c>
      <c r="K67" s="22" t="str">
        <f t="shared" si="12"/>
        <v>ok</v>
      </c>
      <c r="L67" s="2">
        <v>2</v>
      </c>
    </row>
    <row r="68" spans="1:12" ht="21" hidden="1" customHeight="1" thickTop="1">
      <c r="C68" s="52" t="s">
        <v>47</v>
      </c>
      <c r="D68" s="52">
        <f>SUBTOTAL(9,D39:D67)</f>
        <v>0</v>
      </c>
      <c r="E68" s="29">
        <f>SUM(E39:E67)</f>
        <v>71</v>
      </c>
      <c r="F68" s="29">
        <f>SUM(F39:F67)</f>
        <v>24</v>
      </c>
      <c r="G68" s="29">
        <f>SUM(G39:G67)</f>
        <v>38</v>
      </c>
      <c r="H68" s="29">
        <f>SUM(H39:H67)</f>
        <v>9</v>
      </c>
      <c r="I68" s="29">
        <f>SUM(I39:I67)</f>
        <v>0</v>
      </c>
      <c r="J68" s="29">
        <f t="shared" si="11"/>
        <v>71</v>
      </c>
      <c r="K68" s="22" t="str">
        <f t="shared" si="12"/>
        <v>ok</v>
      </c>
      <c r="L68" s="15">
        <f t="shared" si="13"/>
        <v>1</v>
      </c>
    </row>
    <row r="69" spans="1:12" ht="21" hidden="1" customHeight="1">
      <c r="C69" s="45"/>
      <c r="D69" s="13"/>
      <c r="E69" s="13"/>
      <c r="F69" s="13"/>
      <c r="G69" s="14"/>
      <c r="H69" s="14"/>
      <c r="I69" s="67"/>
      <c r="J69" s="67"/>
    </row>
    <row r="70" spans="1:12" ht="21" hidden="1" customHeight="1">
      <c r="C70" s="46"/>
      <c r="D70" s="51"/>
      <c r="E70" s="51"/>
      <c r="F70" s="51"/>
      <c r="G70" s="51"/>
      <c r="H70" s="14"/>
      <c r="I70" s="14"/>
      <c r="J70" s="14"/>
    </row>
    <row r="71" spans="1:12" s="19" customFormat="1" ht="21" hidden="1" customHeight="1">
      <c r="C71" s="41"/>
      <c r="D71" s="71" t="s">
        <v>62</v>
      </c>
      <c r="E71" s="71"/>
      <c r="F71" s="71"/>
      <c r="G71" s="71"/>
      <c r="H71" s="70" t="s">
        <v>60</v>
      </c>
      <c r="I71" s="70"/>
      <c r="J71" s="18"/>
      <c r="L71" s="20"/>
    </row>
    <row r="72" spans="1:12" ht="38.25" hidden="1" customHeight="1">
      <c r="C72" s="42" t="s">
        <v>6</v>
      </c>
      <c r="D72" s="35" t="s">
        <v>58</v>
      </c>
      <c r="E72" s="34" t="s">
        <v>57</v>
      </c>
      <c r="F72" s="23" t="s">
        <v>11</v>
      </c>
      <c r="G72" s="23" t="s">
        <v>12</v>
      </c>
      <c r="H72" s="23" t="s">
        <v>13</v>
      </c>
      <c r="I72" s="23" t="s">
        <v>14</v>
      </c>
      <c r="J72" s="7" t="s">
        <v>5</v>
      </c>
    </row>
    <row r="73" spans="1:12" ht="21" hidden="1" customHeight="1">
      <c r="A73" s="22">
        <v>1</v>
      </c>
      <c r="C73" s="9" t="s">
        <v>43</v>
      </c>
      <c r="D73" s="7">
        <v>8</v>
      </c>
      <c r="E73" s="7">
        <v>6</v>
      </c>
      <c r="F73" s="7">
        <v>2</v>
      </c>
      <c r="G73" s="7">
        <v>1</v>
      </c>
      <c r="H73" s="7">
        <v>3</v>
      </c>
      <c r="I73" s="7"/>
      <c r="J73" s="7">
        <f t="shared" ref="J73:J102" si="14">SUM(F73:I73)</f>
        <v>6</v>
      </c>
      <c r="K73" s="22" t="str">
        <f t="shared" ref="K73:K102" si="15">IF(E73=J73,"ok","out")</f>
        <v>ok</v>
      </c>
      <c r="L73" s="15">
        <f>IF(OR(J73&gt;0,I73=""),1,2)</f>
        <v>1</v>
      </c>
    </row>
    <row r="74" spans="1:12" s="1" customFormat="1" ht="21" hidden="1" customHeight="1">
      <c r="A74" s="1">
        <v>2</v>
      </c>
      <c r="C74" s="43" t="s">
        <v>15</v>
      </c>
      <c r="D74" s="6"/>
      <c r="E74" s="3"/>
      <c r="F74" s="3"/>
      <c r="G74" s="3"/>
      <c r="H74" s="3"/>
      <c r="I74" s="3"/>
      <c r="J74" s="4">
        <f t="shared" si="14"/>
        <v>0</v>
      </c>
      <c r="K74" s="22" t="str">
        <f t="shared" si="15"/>
        <v>ok</v>
      </c>
      <c r="L74" s="2">
        <v>2</v>
      </c>
    </row>
    <row r="75" spans="1:12" ht="21" hidden="1" customHeight="1">
      <c r="A75" s="22">
        <v>3</v>
      </c>
      <c r="C75" s="8" t="s">
        <v>16</v>
      </c>
      <c r="D75" s="12"/>
      <c r="E75" s="7"/>
      <c r="F75" s="7"/>
      <c r="G75" s="7"/>
      <c r="H75" s="7"/>
      <c r="I75" s="7"/>
      <c r="J75" s="7">
        <f t="shared" si="14"/>
        <v>0</v>
      </c>
      <c r="K75" s="22" t="str">
        <f t="shared" si="15"/>
        <v>ok</v>
      </c>
      <c r="L75" s="15">
        <v>2</v>
      </c>
    </row>
    <row r="76" spans="1:12" s="1" customFormat="1" ht="21" hidden="1" customHeight="1">
      <c r="A76" s="1">
        <v>4</v>
      </c>
      <c r="C76" s="8" t="s">
        <v>19</v>
      </c>
      <c r="D76" s="5">
        <v>21</v>
      </c>
      <c r="E76" s="3">
        <v>3</v>
      </c>
      <c r="F76" s="3"/>
      <c r="G76" s="3">
        <v>3</v>
      </c>
      <c r="H76" s="3"/>
      <c r="I76" s="3"/>
      <c r="J76" s="3">
        <f t="shared" si="14"/>
        <v>3</v>
      </c>
      <c r="K76" s="22" t="str">
        <f t="shared" si="15"/>
        <v>ok</v>
      </c>
      <c r="L76" s="2">
        <f t="shared" ref="L76:L102" si="16">IF(OR(J76&gt;0,I76=""),1,2)</f>
        <v>1</v>
      </c>
    </row>
    <row r="77" spans="1:12" s="1" customFormat="1" ht="21" hidden="1" customHeight="1">
      <c r="A77" s="22">
        <v>5</v>
      </c>
      <c r="C77" s="44" t="s">
        <v>17</v>
      </c>
      <c r="D77" s="5"/>
      <c r="E77" s="3"/>
      <c r="F77" s="3"/>
      <c r="G77" s="3"/>
      <c r="H77" s="3"/>
      <c r="I77" s="3"/>
      <c r="J77" s="3">
        <f t="shared" si="14"/>
        <v>0</v>
      </c>
      <c r="K77" s="22" t="str">
        <f t="shared" si="15"/>
        <v>ok</v>
      </c>
      <c r="L77" s="2">
        <v>2</v>
      </c>
    </row>
    <row r="78" spans="1:12" s="1" customFormat="1" ht="21" hidden="1" customHeight="1" thickBot="1">
      <c r="A78" s="1">
        <v>6</v>
      </c>
      <c r="C78" s="6" t="s">
        <v>20</v>
      </c>
      <c r="D78" s="5">
        <v>1</v>
      </c>
      <c r="E78" s="3">
        <v>0</v>
      </c>
      <c r="F78" s="3"/>
      <c r="G78" s="3"/>
      <c r="H78" s="3"/>
      <c r="I78" s="3"/>
      <c r="J78" s="3">
        <f t="shared" si="14"/>
        <v>0</v>
      </c>
      <c r="K78" s="22" t="str">
        <f t="shared" si="15"/>
        <v>ok</v>
      </c>
      <c r="L78" s="2">
        <f t="shared" si="16"/>
        <v>1</v>
      </c>
    </row>
    <row r="79" spans="1:12" s="1" customFormat="1" ht="21" hidden="1" customHeight="1">
      <c r="A79" s="22">
        <v>7</v>
      </c>
      <c r="C79" s="6" t="s">
        <v>18</v>
      </c>
      <c r="D79" s="5"/>
      <c r="E79" s="3"/>
      <c r="F79" s="3"/>
      <c r="G79" s="3"/>
      <c r="H79" s="3"/>
      <c r="I79" s="3"/>
      <c r="J79" s="3">
        <f t="shared" si="14"/>
        <v>0</v>
      </c>
      <c r="K79" s="22" t="str">
        <f t="shared" si="15"/>
        <v>ok</v>
      </c>
      <c r="L79" s="2">
        <v>2</v>
      </c>
    </row>
    <row r="80" spans="1:12" s="1" customFormat="1" ht="21" hidden="1" customHeight="1">
      <c r="A80" s="1">
        <v>8</v>
      </c>
      <c r="C80" s="5" t="s">
        <v>21</v>
      </c>
      <c r="D80" s="5"/>
      <c r="E80" s="3"/>
      <c r="F80" s="3"/>
      <c r="G80" s="3"/>
      <c r="H80" s="3"/>
      <c r="I80" s="3"/>
      <c r="J80" s="3">
        <f t="shared" si="14"/>
        <v>0</v>
      </c>
      <c r="K80" s="22" t="str">
        <f t="shared" si="15"/>
        <v>ok</v>
      </c>
      <c r="L80" s="2">
        <v>2</v>
      </c>
    </row>
    <row r="81" spans="1:12" s="1" customFormat="1" ht="21" hidden="1" customHeight="1">
      <c r="A81" s="22">
        <v>9</v>
      </c>
      <c r="C81" s="5" t="s">
        <v>22</v>
      </c>
      <c r="D81" s="5"/>
      <c r="E81" s="3"/>
      <c r="F81" s="3"/>
      <c r="G81" s="3"/>
      <c r="H81" s="3"/>
      <c r="I81" s="3"/>
      <c r="J81" s="3">
        <f t="shared" si="14"/>
        <v>0</v>
      </c>
      <c r="K81" s="22" t="str">
        <f t="shared" si="15"/>
        <v>ok</v>
      </c>
      <c r="L81" s="2">
        <v>2</v>
      </c>
    </row>
    <row r="82" spans="1:12" s="1" customFormat="1" ht="21" hidden="1" customHeight="1">
      <c r="A82" s="1">
        <v>10</v>
      </c>
      <c r="C82" s="5" t="s">
        <v>23</v>
      </c>
      <c r="D82" s="5"/>
      <c r="E82" s="3"/>
      <c r="F82" s="3"/>
      <c r="G82" s="3"/>
      <c r="H82" s="3"/>
      <c r="I82" s="3"/>
      <c r="J82" s="3">
        <f t="shared" si="14"/>
        <v>0</v>
      </c>
      <c r="K82" s="22" t="str">
        <f t="shared" si="15"/>
        <v>ok</v>
      </c>
      <c r="L82" s="2">
        <v>2</v>
      </c>
    </row>
    <row r="83" spans="1:12" s="1" customFormat="1" ht="21" hidden="1" customHeight="1">
      <c r="A83" s="22">
        <v>11</v>
      </c>
      <c r="C83" s="5" t="s">
        <v>24</v>
      </c>
      <c r="D83" s="5"/>
      <c r="E83" s="3"/>
      <c r="F83" s="3"/>
      <c r="G83" s="3"/>
      <c r="H83" s="3"/>
      <c r="I83" s="3"/>
      <c r="J83" s="3">
        <f t="shared" si="14"/>
        <v>0</v>
      </c>
      <c r="K83" s="22" t="str">
        <f t="shared" si="15"/>
        <v>ok</v>
      </c>
      <c r="L83" s="2">
        <v>2</v>
      </c>
    </row>
    <row r="84" spans="1:12" s="1" customFormat="1" ht="21" hidden="1" customHeight="1">
      <c r="A84" s="1">
        <v>12</v>
      </c>
      <c r="C84" s="5" t="s">
        <v>25</v>
      </c>
      <c r="D84" s="5"/>
      <c r="E84" s="3"/>
      <c r="F84" s="3"/>
      <c r="G84" s="3"/>
      <c r="H84" s="3"/>
      <c r="I84" s="3"/>
      <c r="J84" s="3">
        <f t="shared" si="14"/>
        <v>0</v>
      </c>
      <c r="K84" s="22" t="str">
        <f t="shared" si="15"/>
        <v>ok</v>
      </c>
      <c r="L84" s="2">
        <v>2</v>
      </c>
    </row>
    <row r="85" spans="1:12" s="1" customFormat="1" ht="21" hidden="1" customHeight="1">
      <c r="A85" s="22">
        <v>13</v>
      </c>
      <c r="C85" s="5" t="s">
        <v>26</v>
      </c>
      <c r="D85" s="5"/>
      <c r="E85" s="3"/>
      <c r="F85" s="3"/>
      <c r="G85" s="3"/>
      <c r="H85" s="3"/>
      <c r="I85" s="3"/>
      <c r="J85" s="3">
        <f t="shared" si="14"/>
        <v>0</v>
      </c>
      <c r="K85" s="22" t="str">
        <f t="shared" si="15"/>
        <v>ok</v>
      </c>
      <c r="L85" s="2">
        <v>2</v>
      </c>
    </row>
    <row r="86" spans="1:12" s="1" customFormat="1" ht="21" hidden="1" customHeight="1">
      <c r="A86" s="1">
        <v>14</v>
      </c>
      <c r="C86" s="5" t="s">
        <v>27</v>
      </c>
      <c r="D86" s="5"/>
      <c r="E86" s="3"/>
      <c r="F86" s="3"/>
      <c r="G86" s="3"/>
      <c r="H86" s="3"/>
      <c r="I86" s="3"/>
      <c r="J86" s="3">
        <f t="shared" si="14"/>
        <v>0</v>
      </c>
      <c r="K86" s="22" t="str">
        <f t="shared" si="15"/>
        <v>ok</v>
      </c>
      <c r="L86" s="2">
        <v>2</v>
      </c>
    </row>
    <row r="87" spans="1:12" s="1" customFormat="1" ht="21" hidden="1" customHeight="1">
      <c r="A87" s="22">
        <v>15</v>
      </c>
      <c r="C87" s="5" t="s">
        <v>28</v>
      </c>
      <c r="D87" s="5"/>
      <c r="E87" s="3"/>
      <c r="F87" s="3"/>
      <c r="G87" s="3"/>
      <c r="H87" s="3"/>
      <c r="I87" s="3"/>
      <c r="J87" s="3">
        <f t="shared" si="14"/>
        <v>0</v>
      </c>
      <c r="K87" s="22" t="str">
        <f t="shared" si="15"/>
        <v>ok</v>
      </c>
      <c r="L87" s="2">
        <v>2</v>
      </c>
    </row>
    <row r="88" spans="1:12" s="1" customFormat="1" ht="21" hidden="1" customHeight="1">
      <c r="A88" s="1">
        <v>16</v>
      </c>
      <c r="C88" s="5" t="s">
        <v>29</v>
      </c>
      <c r="D88" s="5"/>
      <c r="E88" s="3"/>
      <c r="F88" s="3"/>
      <c r="G88" s="3"/>
      <c r="H88" s="3"/>
      <c r="I88" s="3"/>
      <c r="J88" s="3">
        <f t="shared" si="14"/>
        <v>0</v>
      </c>
      <c r="K88" s="22" t="str">
        <f t="shared" si="15"/>
        <v>ok</v>
      </c>
      <c r="L88" s="2">
        <v>2</v>
      </c>
    </row>
    <row r="89" spans="1:12" s="1" customFormat="1" ht="21" hidden="1" customHeight="1">
      <c r="A89" s="22">
        <v>17</v>
      </c>
      <c r="C89" s="5" t="s">
        <v>30</v>
      </c>
      <c r="D89" s="5"/>
      <c r="E89" s="3"/>
      <c r="F89" s="3"/>
      <c r="G89" s="3"/>
      <c r="H89" s="3"/>
      <c r="I89" s="3"/>
      <c r="J89" s="3">
        <f t="shared" si="14"/>
        <v>0</v>
      </c>
      <c r="K89" s="22" t="str">
        <f t="shared" si="15"/>
        <v>ok</v>
      </c>
      <c r="L89" s="2">
        <v>2</v>
      </c>
    </row>
    <row r="90" spans="1:12" s="1" customFormat="1" ht="21" hidden="1" customHeight="1">
      <c r="A90" s="1">
        <v>18</v>
      </c>
      <c r="C90" s="5" t="s">
        <v>31</v>
      </c>
      <c r="D90" s="5"/>
      <c r="E90" s="3"/>
      <c r="F90" s="3"/>
      <c r="G90" s="3"/>
      <c r="H90" s="3"/>
      <c r="I90" s="3"/>
      <c r="J90" s="3">
        <f t="shared" si="14"/>
        <v>0</v>
      </c>
      <c r="K90" s="22" t="str">
        <f t="shared" si="15"/>
        <v>ok</v>
      </c>
      <c r="L90" s="2">
        <v>2</v>
      </c>
    </row>
    <row r="91" spans="1:12" s="1" customFormat="1" ht="21" hidden="1" customHeight="1">
      <c r="A91" s="22">
        <v>19</v>
      </c>
      <c r="C91" s="5" t="s">
        <v>32</v>
      </c>
      <c r="D91" s="5"/>
      <c r="E91" s="3"/>
      <c r="F91" s="3"/>
      <c r="G91" s="3"/>
      <c r="H91" s="3"/>
      <c r="I91" s="3"/>
      <c r="J91" s="3">
        <f t="shared" si="14"/>
        <v>0</v>
      </c>
      <c r="K91" s="22" t="str">
        <f t="shared" si="15"/>
        <v>ok</v>
      </c>
      <c r="L91" s="2">
        <v>2</v>
      </c>
    </row>
    <row r="92" spans="1:12" s="1" customFormat="1" ht="21" hidden="1" customHeight="1">
      <c r="A92" s="1">
        <v>20</v>
      </c>
      <c r="C92" s="5" t="s">
        <v>33</v>
      </c>
      <c r="D92" s="5"/>
      <c r="E92" s="3"/>
      <c r="F92" s="3"/>
      <c r="G92" s="3"/>
      <c r="H92" s="3"/>
      <c r="I92" s="3"/>
      <c r="J92" s="3">
        <f t="shared" si="14"/>
        <v>0</v>
      </c>
      <c r="K92" s="22" t="str">
        <f t="shared" si="15"/>
        <v>ok</v>
      </c>
      <c r="L92" s="2">
        <v>2</v>
      </c>
    </row>
    <row r="93" spans="1:12" s="1" customFormat="1" ht="21" hidden="1" customHeight="1">
      <c r="A93" s="22">
        <v>21</v>
      </c>
      <c r="C93" s="5" t="s">
        <v>34</v>
      </c>
      <c r="D93" s="5"/>
      <c r="E93" s="3"/>
      <c r="F93" s="3"/>
      <c r="G93" s="3"/>
      <c r="H93" s="3"/>
      <c r="I93" s="3"/>
      <c r="J93" s="3">
        <f t="shared" si="14"/>
        <v>0</v>
      </c>
      <c r="K93" s="22" t="str">
        <f t="shared" si="15"/>
        <v>ok</v>
      </c>
      <c r="L93" s="2">
        <v>2</v>
      </c>
    </row>
    <row r="94" spans="1:12" s="1" customFormat="1" ht="21" hidden="1" customHeight="1">
      <c r="A94" s="1">
        <v>22</v>
      </c>
      <c r="C94" s="5" t="s">
        <v>35</v>
      </c>
      <c r="D94" s="5"/>
      <c r="E94" s="4"/>
      <c r="F94" s="4"/>
      <c r="G94" s="4"/>
      <c r="H94" s="4"/>
      <c r="I94" s="4"/>
      <c r="J94" s="3">
        <f t="shared" si="14"/>
        <v>0</v>
      </c>
      <c r="K94" s="22" t="str">
        <f t="shared" si="15"/>
        <v>ok</v>
      </c>
      <c r="L94" s="2">
        <v>2</v>
      </c>
    </row>
    <row r="95" spans="1:12" s="1" customFormat="1" ht="21" hidden="1" customHeight="1">
      <c r="A95" s="22">
        <v>23</v>
      </c>
      <c r="C95" s="5" t="s">
        <v>36</v>
      </c>
      <c r="D95" s="5"/>
      <c r="E95" s="4"/>
      <c r="F95" s="4"/>
      <c r="G95" s="4"/>
      <c r="H95" s="4"/>
      <c r="I95" s="4"/>
      <c r="J95" s="3">
        <f t="shared" si="14"/>
        <v>0</v>
      </c>
      <c r="K95" s="22" t="str">
        <f t="shared" si="15"/>
        <v>ok</v>
      </c>
      <c r="L95" s="2">
        <v>2</v>
      </c>
    </row>
    <row r="96" spans="1:12" s="1" customFormat="1" ht="21" hidden="1" customHeight="1">
      <c r="A96" s="1">
        <v>24</v>
      </c>
      <c r="C96" s="5" t="s">
        <v>37</v>
      </c>
      <c r="D96" s="5"/>
      <c r="E96" s="4"/>
      <c r="F96" s="4"/>
      <c r="G96" s="4"/>
      <c r="H96" s="4"/>
      <c r="I96" s="4"/>
      <c r="J96" s="3">
        <f t="shared" si="14"/>
        <v>0</v>
      </c>
      <c r="K96" s="22" t="str">
        <f t="shared" si="15"/>
        <v>ok</v>
      </c>
      <c r="L96" s="2">
        <v>2</v>
      </c>
    </row>
    <row r="97" spans="1:12" s="1" customFormat="1" ht="21" hidden="1" customHeight="1">
      <c r="A97" s="22">
        <v>25</v>
      </c>
      <c r="C97" s="5" t="s">
        <v>38</v>
      </c>
      <c r="D97" s="5"/>
      <c r="E97" s="4"/>
      <c r="F97" s="4"/>
      <c r="G97" s="4"/>
      <c r="H97" s="4"/>
      <c r="I97" s="4"/>
      <c r="J97" s="3">
        <f t="shared" si="14"/>
        <v>0</v>
      </c>
      <c r="K97" s="22" t="str">
        <f t="shared" si="15"/>
        <v>ok</v>
      </c>
      <c r="L97" s="2">
        <v>2</v>
      </c>
    </row>
    <row r="98" spans="1:12" s="1" customFormat="1" ht="21" hidden="1" customHeight="1">
      <c r="A98" s="1">
        <v>26</v>
      </c>
      <c r="C98" s="5" t="s">
        <v>39</v>
      </c>
      <c r="D98" s="5"/>
      <c r="E98" s="4"/>
      <c r="F98" s="4"/>
      <c r="G98" s="4"/>
      <c r="H98" s="4"/>
      <c r="I98" s="4"/>
      <c r="J98" s="3">
        <f t="shared" si="14"/>
        <v>0</v>
      </c>
      <c r="K98" s="22" t="str">
        <f t="shared" si="15"/>
        <v>ok</v>
      </c>
      <c r="L98" s="2">
        <v>2</v>
      </c>
    </row>
    <row r="99" spans="1:12" s="1" customFormat="1" ht="21" hidden="1" customHeight="1">
      <c r="A99" s="22">
        <v>27</v>
      </c>
      <c r="C99" s="5" t="s">
        <v>40</v>
      </c>
      <c r="D99" s="5"/>
      <c r="E99" s="4"/>
      <c r="F99" s="4"/>
      <c r="G99" s="4"/>
      <c r="H99" s="4"/>
      <c r="I99" s="4"/>
      <c r="J99" s="3">
        <f t="shared" si="14"/>
        <v>0</v>
      </c>
      <c r="K99" s="22" t="str">
        <f t="shared" si="15"/>
        <v>ok</v>
      </c>
      <c r="L99" s="2">
        <v>2</v>
      </c>
    </row>
    <row r="100" spans="1:12" s="1" customFormat="1" ht="21" hidden="1" customHeight="1">
      <c r="A100" s="1">
        <v>28</v>
      </c>
      <c r="C100" s="5" t="s">
        <v>41</v>
      </c>
      <c r="D100" s="5"/>
      <c r="E100" s="4"/>
      <c r="F100" s="4"/>
      <c r="G100" s="4"/>
      <c r="H100" s="4"/>
      <c r="I100" s="4"/>
      <c r="J100" s="3">
        <f t="shared" si="14"/>
        <v>0</v>
      </c>
      <c r="K100" s="22" t="str">
        <f t="shared" si="15"/>
        <v>ok</v>
      </c>
      <c r="L100" s="2">
        <v>2</v>
      </c>
    </row>
    <row r="101" spans="1:12" s="1" customFormat="1" ht="21" hidden="1" customHeight="1" thickBot="1">
      <c r="A101" s="22">
        <v>29</v>
      </c>
      <c r="C101" s="5" t="s">
        <v>42</v>
      </c>
      <c r="D101" s="5"/>
      <c r="E101" s="4"/>
      <c r="F101" s="4"/>
      <c r="G101" s="4"/>
      <c r="H101" s="4"/>
      <c r="I101" s="4"/>
      <c r="J101" s="3">
        <f t="shared" si="14"/>
        <v>0</v>
      </c>
      <c r="K101" s="22" t="str">
        <f t="shared" si="15"/>
        <v>ok</v>
      </c>
      <c r="L101" s="2">
        <v>2</v>
      </c>
    </row>
    <row r="102" spans="1:12" ht="21" hidden="1" customHeight="1" thickTop="1">
      <c r="C102" s="52" t="s">
        <v>47</v>
      </c>
      <c r="D102" s="52">
        <f>SUBTOTAL(9,D73:D101)</f>
        <v>0</v>
      </c>
      <c r="E102" s="29">
        <f>SUM(E73:E101)</f>
        <v>9</v>
      </c>
      <c r="F102" s="29">
        <f>SUM(F73:F101)</f>
        <v>2</v>
      </c>
      <c r="G102" s="29">
        <f>SUM(G73:G101)</f>
        <v>4</v>
      </c>
      <c r="H102" s="29">
        <f>SUM(H73:H101)</f>
        <v>3</v>
      </c>
      <c r="I102" s="29">
        <f>SUM(I73:I101)</f>
        <v>0</v>
      </c>
      <c r="J102" s="29">
        <f t="shared" si="14"/>
        <v>9</v>
      </c>
      <c r="K102" s="22" t="str">
        <f t="shared" si="15"/>
        <v>ok</v>
      </c>
      <c r="L102" s="15">
        <f t="shared" si="16"/>
        <v>1</v>
      </c>
    </row>
    <row r="103" spans="1:12" ht="21" hidden="1" customHeight="1">
      <c r="C103" s="45"/>
      <c r="D103" s="13"/>
      <c r="E103" s="13"/>
      <c r="F103" s="13"/>
      <c r="G103" s="14"/>
      <c r="H103" s="14"/>
      <c r="I103" s="67"/>
      <c r="J103" s="67"/>
      <c r="L103" s="22"/>
    </row>
    <row r="104" spans="1:12" ht="21" hidden="1" customHeight="1">
      <c r="C104" s="46"/>
      <c r="D104" s="51"/>
      <c r="E104" s="51"/>
      <c r="F104" s="51"/>
      <c r="G104" s="51"/>
      <c r="H104" s="14"/>
      <c r="I104" s="14"/>
      <c r="J104" s="14"/>
      <c r="L104" s="22"/>
    </row>
    <row r="105" spans="1:12" s="19" customFormat="1" ht="21" hidden="1" customHeight="1">
      <c r="C105" s="41"/>
      <c r="E105" s="18" t="s">
        <v>63</v>
      </c>
      <c r="F105" s="18"/>
      <c r="G105" s="18"/>
      <c r="H105" s="70" t="s">
        <v>60</v>
      </c>
      <c r="I105" s="70"/>
      <c r="J105" s="18"/>
      <c r="L105" s="20"/>
    </row>
    <row r="106" spans="1:12" ht="38.25" hidden="1" customHeight="1">
      <c r="C106" s="42" t="s">
        <v>6</v>
      </c>
      <c r="D106" s="35" t="s">
        <v>58</v>
      </c>
      <c r="E106" s="34" t="s">
        <v>57</v>
      </c>
      <c r="F106" s="23" t="s">
        <v>11</v>
      </c>
      <c r="G106" s="23" t="s">
        <v>12</v>
      </c>
      <c r="H106" s="23" t="s">
        <v>13</v>
      </c>
      <c r="I106" s="23" t="s">
        <v>14</v>
      </c>
      <c r="J106" s="7" t="s">
        <v>5</v>
      </c>
    </row>
    <row r="107" spans="1:12" ht="21" hidden="1" customHeight="1">
      <c r="A107" s="22">
        <v>1</v>
      </c>
      <c r="C107" s="9" t="s">
        <v>43</v>
      </c>
      <c r="D107" s="7">
        <v>74</v>
      </c>
      <c r="E107" s="7">
        <v>0</v>
      </c>
      <c r="F107" s="7"/>
      <c r="G107" s="7"/>
      <c r="H107" s="7"/>
      <c r="I107" s="7"/>
      <c r="J107" s="28">
        <f t="shared" ref="J107:J127" si="17">SUM(F107:I107)</f>
        <v>0</v>
      </c>
      <c r="K107" s="22" t="str">
        <f>IF(E107=J107,"ok","out")</f>
        <v>ok</v>
      </c>
      <c r="L107" s="15">
        <f>IF(OR(J107&gt;0,I107=""),1,2)</f>
        <v>1</v>
      </c>
    </row>
    <row r="108" spans="1:12" s="1" customFormat="1" ht="21" hidden="1" customHeight="1">
      <c r="A108" s="1">
        <v>2</v>
      </c>
      <c r="C108" s="43" t="s">
        <v>15</v>
      </c>
      <c r="D108" s="6"/>
      <c r="E108" s="3"/>
      <c r="F108" s="3"/>
      <c r="G108" s="3"/>
      <c r="H108" s="3"/>
      <c r="I108" s="3"/>
      <c r="J108" s="4">
        <f t="shared" si="17"/>
        <v>0</v>
      </c>
      <c r="K108" s="22" t="str">
        <f t="shared" ref="K108:K136" si="18">IF(E108=J108,"ok","out")</f>
        <v>ok</v>
      </c>
      <c r="L108" s="2">
        <v>2</v>
      </c>
    </row>
    <row r="109" spans="1:12" ht="21" hidden="1" customHeight="1">
      <c r="A109" s="22">
        <v>3</v>
      </c>
      <c r="C109" s="8" t="s">
        <v>16</v>
      </c>
      <c r="D109" s="12">
        <v>6</v>
      </c>
      <c r="E109" s="7">
        <v>3</v>
      </c>
      <c r="F109" s="7">
        <v>1</v>
      </c>
      <c r="G109" s="7">
        <v>2</v>
      </c>
      <c r="H109" s="7"/>
      <c r="I109" s="7"/>
      <c r="J109" s="28">
        <f t="shared" si="17"/>
        <v>3</v>
      </c>
      <c r="K109" s="22" t="str">
        <f t="shared" si="18"/>
        <v>ok</v>
      </c>
      <c r="L109" s="15">
        <f t="shared" ref="L109:L136" si="19">IF(OR(J109&gt;0,I109=""),1,2)</f>
        <v>1</v>
      </c>
    </row>
    <row r="110" spans="1:12" ht="21" hidden="1" customHeight="1">
      <c r="A110" s="1">
        <v>4</v>
      </c>
      <c r="C110" s="8" t="s">
        <v>19</v>
      </c>
      <c r="D110" s="9">
        <v>78</v>
      </c>
      <c r="E110" s="7">
        <v>35</v>
      </c>
      <c r="F110" s="7">
        <v>6</v>
      </c>
      <c r="G110" s="7">
        <v>17</v>
      </c>
      <c r="H110" s="7">
        <v>12</v>
      </c>
      <c r="I110" s="7"/>
      <c r="J110" s="28">
        <f t="shared" si="17"/>
        <v>35</v>
      </c>
      <c r="K110" s="22" t="str">
        <f t="shared" si="18"/>
        <v>ok</v>
      </c>
      <c r="L110" s="15">
        <f t="shared" si="19"/>
        <v>1</v>
      </c>
    </row>
    <row r="111" spans="1:12" ht="21" hidden="1" customHeight="1">
      <c r="A111" s="22">
        <v>5</v>
      </c>
      <c r="C111" s="44" t="s">
        <v>17</v>
      </c>
      <c r="D111" s="9"/>
      <c r="E111" s="7"/>
      <c r="F111" s="7"/>
      <c r="G111" s="7"/>
      <c r="H111" s="7"/>
      <c r="I111" s="7"/>
      <c r="J111" s="28">
        <f t="shared" si="17"/>
        <v>0</v>
      </c>
      <c r="K111" s="22" t="str">
        <f t="shared" si="18"/>
        <v>ok</v>
      </c>
      <c r="L111" s="15">
        <v>2</v>
      </c>
    </row>
    <row r="112" spans="1:12" ht="21" hidden="1" customHeight="1">
      <c r="A112" s="1">
        <v>6</v>
      </c>
      <c r="C112" s="6" t="s">
        <v>20</v>
      </c>
      <c r="D112" s="9">
        <v>114</v>
      </c>
      <c r="E112" s="7">
        <v>0</v>
      </c>
      <c r="F112" s="7"/>
      <c r="G112" s="7"/>
      <c r="H112" s="7"/>
      <c r="I112" s="7"/>
      <c r="J112" s="28">
        <f>SUM(F112:I112)</f>
        <v>0</v>
      </c>
      <c r="K112" s="22" t="str">
        <f t="shared" si="18"/>
        <v>ok</v>
      </c>
      <c r="L112" s="15">
        <v>1</v>
      </c>
    </row>
    <row r="113" spans="1:12" s="1" customFormat="1" ht="21" hidden="1" customHeight="1">
      <c r="A113" s="22">
        <v>7</v>
      </c>
      <c r="C113" s="6" t="s">
        <v>18</v>
      </c>
      <c r="D113" s="5"/>
      <c r="E113" s="3"/>
      <c r="F113" s="3"/>
      <c r="G113" s="3"/>
      <c r="H113" s="3"/>
      <c r="I113" s="3"/>
      <c r="J113" s="3">
        <f t="shared" si="17"/>
        <v>0</v>
      </c>
      <c r="K113" s="22" t="str">
        <f t="shared" si="18"/>
        <v>ok</v>
      </c>
      <c r="L113" s="2">
        <v>2</v>
      </c>
    </row>
    <row r="114" spans="1:12" ht="21" hidden="1" customHeight="1">
      <c r="A114" s="1">
        <v>8</v>
      </c>
      <c r="C114" s="5" t="s">
        <v>21</v>
      </c>
      <c r="D114" s="9">
        <v>17</v>
      </c>
      <c r="E114" s="7">
        <v>0</v>
      </c>
      <c r="F114" s="7"/>
      <c r="G114" s="7"/>
      <c r="H114" s="7"/>
      <c r="I114" s="7"/>
      <c r="J114" s="28">
        <f t="shared" si="17"/>
        <v>0</v>
      </c>
      <c r="K114" s="22" t="str">
        <f t="shared" si="18"/>
        <v>ok</v>
      </c>
      <c r="L114" s="15">
        <f t="shared" si="19"/>
        <v>1</v>
      </c>
    </row>
    <row r="115" spans="1:12" ht="21" hidden="1" customHeight="1">
      <c r="A115" s="22">
        <v>9</v>
      </c>
      <c r="C115" s="5" t="s">
        <v>22</v>
      </c>
      <c r="D115" s="9"/>
      <c r="E115" s="7"/>
      <c r="F115" s="7"/>
      <c r="G115" s="7"/>
      <c r="H115" s="7"/>
      <c r="I115" s="7"/>
      <c r="J115" s="28">
        <f t="shared" si="17"/>
        <v>0</v>
      </c>
      <c r="K115" s="22" t="str">
        <f t="shared" si="18"/>
        <v>ok</v>
      </c>
      <c r="L115" s="15">
        <v>2</v>
      </c>
    </row>
    <row r="116" spans="1:12" ht="21" hidden="1" customHeight="1">
      <c r="A116" s="1">
        <v>10</v>
      </c>
      <c r="C116" s="5" t="s">
        <v>23</v>
      </c>
      <c r="D116" s="9"/>
      <c r="E116" s="7"/>
      <c r="F116" s="7"/>
      <c r="G116" s="7"/>
      <c r="H116" s="7"/>
      <c r="I116" s="7"/>
      <c r="J116" s="28">
        <f t="shared" si="17"/>
        <v>0</v>
      </c>
      <c r="K116" s="22" t="str">
        <f t="shared" si="18"/>
        <v>ok</v>
      </c>
      <c r="L116" s="15">
        <v>2</v>
      </c>
    </row>
    <row r="117" spans="1:12" s="1" customFormat="1" ht="21" hidden="1" customHeight="1">
      <c r="A117" s="22">
        <v>11</v>
      </c>
      <c r="C117" s="5" t="s">
        <v>24</v>
      </c>
      <c r="D117" s="5">
        <v>4</v>
      </c>
      <c r="E117" s="3">
        <v>0</v>
      </c>
      <c r="F117" s="3"/>
      <c r="G117" s="3"/>
      <c r="H117" s="3"/>
      <c r="I117" s="3"/>
      <c r="J117" s="3">
        <f t="shared" si="17"/>
        <v>0</v>
      </c>
      <c r="K117" s="22" t="str">
        <f t="shared" si="18"/>
        <v>ok</v>
      </c>
      <c r="L117" s="2">
        <f t="shared" si="19"/>
        <v>1</v>
      </c>
    </row>
    <row r="118" spans="1:12" s="1" customFormat="1" ht="21" hidden="1" customHeight="1">
      <c r="A118" s="1">
        <v>12</v>
      </c>
      <c r="C118" s="5" t="s">
        <v>25</v>
      </c>
      <c r="D118" s="5">
        <v>22</v>
      </c>
      <c r="E118" s="3">
        <v>0</v>
      </c>
      <c r="F118" s="3"/>
      <c r="G118" s="3"/>
      <c r="H118" s="3"/>
      <c r="I118" s="3"/>
      <c r="J118" s="3">
        <f t="shared" si="17"/>
        <v>0</v>
      </c>
      <c r="K118" s="22" t="str">
        <f t="shared" si="18"/>
        <v>ok</v>
      </c>
      <c r="L118" s="2">
        <f t="shared" si="19"/>
        <v>1</v>
      </c>
    </row>
    <row r="119" spans="1:12" s="1" customFormat="1" ht="21" hidden="1" customHeight="1">
      <c r="A119" s="22">
        <v>13</v>
      </c>
      <c r="C119" s="5" t="s">
        <v>26</v>
      </c>
      <c r="D119" s="5">
        <v>2</v>
      </c>
      <c r="E119" s="3">
        <v>0</v>
      </c>
      <c r="F119" s="3"/>
      <c r="G119" s="3"/>
      <c r="H119" s="3"/>
      <c r="I119" s="3"/>
      <c r="J119" s="3">
        <f t="shared" si="17"/>
        <v>0</v>
      </c>
      <c r="K119" s="22" t="str">
        <f t="shared" si="18"/>
        <v>ok</v>
      </c>
      <c r="L119" s="2">
        <v>1</v>
      </c>
    </row>
    <row r="120" spans="1:12" s="1" customFormat="1" ht="21" hidden="1" customHeight="1">
      <c r="A120" s="1">
        <v>14</v>
      </c>
      <c r="C120" s="5" t="s">
        <v>27</v>
      </c>
      <c r="D120" s="5">
        <v>1</v>
      </c>
      <c r="E120" s="3">
        <v>0</v>
      </c>
      <c r="F120" s="3"/>
      <c r="G120" s="3"/>
      <c r="H120" s="3"/>
      <c r="I120" s="3"/>
      <c r="J120" s="3">
        <f t="shared" si="17"/>
        <v>0</v>
      </c>
      <c r="K120" s="22" t="str">
        <f t="shared" si="18"/>
        <v>ok</v>
      </c>
      <c r="L120" s="2">
        <f t="shared" si="19"/>
        <v>1</v>
      </c>
    </row>
    <row r="121" spans="1:12" ht="21" hidden="1" customHeight="1">
      <c r="A121" s="22">
        <v>15</v>
      </c>
      <c r="C121" s="5" t="s">
        <v>28</v>
      </c>
      <c r="D121" s="9"/>
      <c r="E121" s="7"/>
      <c r="F121" s="7"/>
      <c r="G121" s="7"/>
      <c r="H121" s="7"/>
      <c r="I121" s="7"/>
      <c r="J121" s="28">
        <f t="shared" si="17"/>
        <v>0</v>
      </c>
      <c r="K121" s="22" t="str">
        <f t="shared" si="18"/>
        <v>ok</v>
      </c>
      <c r="L121" s="15">
        <v>2</v>
      </c>
    </row>
    <row r="122" spans="1:12" ht="21" hidden="1" customHeight="1">
      <c r="A122" s="1">
        <v>16</v>
      </c>
      <c r="C122" s="5" t="s">
        <v>29</v>
      </c>
      <c r="D122" s="9">
        <v>1</v>
      </c>
      <c r="E122" s="7">
        <v>0</v>
      </c>
      <c r="F122" s="7"/>
      <c r="G122" s="7"/>
      <c r="H122" s="7"/>
      <c r="I122" s="7"/>
      <c r="J122" s="28">
        <f t="shared" si="17"/>
        <v>0</v>
      </c>
      <c r="K122" s="22" t="str">
        <f t="shared" si="18"/>
        <v>ok</v>
      </c>
      <c r="L122" s="15">
        <f t="shared" si="19"/>
        <v>1</v>
      </c>
    </row>
    <row r="123" spans="1:12" s="1" customFormat="1" ht="21" hidden="1" customHeight="1">
      <c r="A123" s="22">
        <v>17</v>
      </c>
      <c r="C123" s="5" t="s">
        <v>30</v>
      </c>
      <c r="D123" s="5">
        <v>4</v>
      </c>
      <c r="E123" s="3">
        <v>4</v>
      </c>
      <c r="F123" s="3"/>
      <c r="G123" s="3">
        <v>4</v>
      </c>
      <c r="H123" s="3"/>
      <c r="I123" s="3"/>
      <c r="J123" s="3">
        <f t="shared" si="17"/>
        <v>4</v>
      </c>
      <c r="K123" s="22" t="str">
        <f t="shared" si="18"/>
        <v>ok</v>
      </c>
      <c r="L123" s="2">
        <f t="shared" si="19"/>
        <v>1</v>
      </c>
    </row>
    <row r="124" spans="1:12" s="1" customFormat="1" ht="21" hidden="1" customHeight="1">
      <c r="A124" s="1">
        <v>18</v>
      </c>
      <c r="C124" s="5" t="s">
        <v>31</v>
      </c>
      <c r="D124" s="5">
        <v>10</v>
      </c>
      <c r="E124" s="3">
        <v>0</v>
      </c>
      <c r="F124" s="3"/>
      <c r="G124" s="3"/>
      <c r="H124" s="3"/>
      <c r="I124" s="3"/>
      <c r="J124" s="3">
        <f t="shared" si="17"/>
        <v>0</v>
      </c>
      <c r="K124" s="22" t="str">
        <f t="shared" si="18"/>
        <v>ok</v>
      </c>
      <c r="L124" s="2">
        <f t="shared" si="19"/>
        <v>1</v>
      </c>
    </row>
    <row r="125" spans="1:12" s="1" customFormat="1" ht="21" hidden="1" customHeight="1">
      <c r="A125" s="22">
        <v>19</v>
      </c>
      <c r="C125" s="5" t="s">
        <v>32</v>
      </c>
      <c r="D125" s="5"/>
      <c r="E125" s="3"/>
      <c r="F125" s="3"/>
      <c r="G125" s="3"/>
      <c r="H125" s="3"/>
      <c r="I125" s="3"/>
      <c r="J125" s="3">
        <f t="shared" si="17"/>
        <v>0</v>
      </c>
      <c r="K125" s="22" t="str">
        <f t="shared" si="18"/>
        <v>ok</v>
      </c>
      <c r="L125" s="2">
        <v>2</v>
      </c>
    </row>
    <row r="126" spans="1:12" s="1" customFormat="1" ht="21" hidden="1" customHeight="1">
      <c r="A126" s="1">
        <v>20</v>
      </c>
      <c r="C126" s="5" t="s">
        <v>33</v>
      </c>
      <c r="D126" s="5"/>
      <c r="E126" s="3"/>
      <c r="F126" s="3"/>
      <c r="G126" s="3"/>
      <c r="H126" s="3"/>
      <c r="I126" s="3"/>
      <c r="J126" s="3">
        <f t="shared" si="17"/>
        <v>0</v>
      </c>
      <c r="K126" s="22" t="str">
        <f t="shared" si="18"/>
        <v>ok</v>
      </c>
      <c r="L126" s="2">
        <v>2</v>
      </c>
    </row>
    <row r="127" spans="1:12" ht="21" hidden="1" customHeight="1">
      <c r="A127" s="22">
        <v>21</v>
      </c>
      <c r="C127" s="5" t="s">
        <v>34</v>
      </c>
      <c r="D127" s="5"/>
      <c r="E127" s="7"/>
      <c r="F127" s="7"/>
      <c r="G127" s="7"/>
      <c r="H127" s="7"/>
      <c r="I127" s="7"/>
      <c r="J127" s="28">
        <f t="shared" si="17"/>
        <v>0</v>
      </c>
      <c r="K127" s="22" t="str">
        <f t="shared" si="18"/>
        <v>ok</v>
      </c>
      <c r="L127" s="15">
        <v>2</v>
      </c>
    </row>
    <row r="128" spans="1:12" ht="21" hidden="1" customHeight="1" thickBot="1">
      <c r="A128" s="1">
        <v>22</v>
      </c>
      <c r="C128" s="5" t="s">
        <v>35</v>
      </c>
      <c r="D128" s="5">
        <v>1</v>
      </c>
      <c r="E128" s="7">
        <v>0</v>
      </c>
      <c r="F128" s="7"/>
      <c r="G128" s="7"/>
      <c r="H128" s="7"/>
      <c r="I128" s="7"/>
      <c r="J128" s="28">
        <f t="shared" ref="J128:J135" si="20">SUM(F128:I128)</f>
        <v>0</v>
      </c>
      <c r="K128" s="22" t="str">
        <f t="shared" si="18"/>
        <v>ok</v>
      </c>
      <c r="L128" s="15">
        <f t="shared" si="19"/>
        <v>1</v>
      </c>
    </row>
    <row r="129" spans="1:18" s="1" customFormat="1" ht="21" hidden="1" customHeight="1">
      <c r="A129" s="22">
        <v>23</v>
      </c>
      <c r="C129" s="5" t="s">
        <v>36</v>
      </c>
      <c r="D129" s="5"/>
      <c r="E129" s="7"/>
      <c r="F129" s="7"/>
      <c r="G129" s="7"/>
      <c r="H129" s="7"/>
      <c r="I129" s="7"/>
      <c r="J129" s="28">
        <f t="shared" si="20"/>
        <v>0</v>
      </c>
      <c r="K129" s="22" t="str">
        <f t="shared" si="18"/>
        <v>ok</v>
      </c>
      <c r="L129" s="2">
        <v>2</v>
      </c>
    </row>
    <row r="130" spans="1:18" s="1" customFormat="1" ht="21" hidden="1" customHeight="1">
      <c r="A130" s="1">
        <v>24</v>
      </c>
      <c r="C130" s="5" t="s">
        <v>37</v>
      </c>
      <c r="D130" s="5"/>
      <c r="E130" s="7"/>
      <c r="F130" s="7"/>
      <c r="G130" s="7"/>
      <c r="H130" s="7"/>
      <c r="I130" s="7"/>
      <c r="J130" s="28">
        <f t="shared" si="20"/>
        <v>0</v>
      </c>
      <c r="K130" s="22" t="str">
        <f t="shared" si="18"/>
        <v>ok</v>
      </c>
      <c r="L130" s="2">
        <v>2</v>
      </c>
    </row>
    <row r="131" spans="1:18" s="1" customFormat="1" ht="21" hidden="1" customHeight="1">
      <c r="A131" s="22">
        <v>25</v>
      </c>
      <c r="C131" s="5" t="s">
        <v>38</v>
      </c>
      <c r="D131" s="5"/>
      <c r="E131" s="7"/>
      <c r="F131" s="7"/>
      <c r="G131" s="7"/>
      <c r="H131" s="7"/>
      <c r="I131" s="7"/>
      <c r="J131" s="28">
        <f t="shared" si="20"/>
        <v>0</v>
      </c>
      <c r="K131" s="22" t="str">
        <f t="shared" si="18"/>
        <v>ok</v>
      </c>
      <c r="L131" s="2">
        <v>2</v>
      </c>
    </row>
    <row r="132" spans="1:18" s="1" customFormat="1" ht="21" hidden="1" customHeight="1">
      <c r="A132" s="1">
        <v>26</v>
      </c>
      <c r="C132" s="5" t="s">
        <v>39</v>
      </c>
      <c r="D132" s="5"/>
      <c r="E132" s="7"/>
      <c r="F132" s="7"/>
      <c r="G132" s="7"/>
      <c r="H132" s="7"/>
      <c r="I132" s="7"/>
      <c r="J132" s="28">
        <f t="shared" si="20"/>
        <v>0</v>
      </c>
      <c r="K132" s="22" t="str">
        <f t="shared" si="18"/>
        <v>ok</v>
      </c>
      <c r="L132" s="2">
        <v>2</v>
      </c>
    </row>
    <row r="133" spans="1:18" s="1" customFormat="1" ht="21" hidden="1" customHeight="1">
      <c r="A133" s="22">
        <v>27</v>
      </c>
      <c r="C133" s="5" t="s">
        <v>40</v>
      </c>
      <c r="D133" s="5"/>
      <c r="E133" s="7"/>
      <c r="F133" s="7"/>
      <c r="G133" s="7"/>
      <c r="H133" s="7"/>
      <c r="I133" s="7"/>
      <c r="J133" s="28">
        <f t="shared" si="20"/>
        <v>0</v>
      </c>
      <c r="K133" s="22" t="str">
        <f t="shared" si="18"/>
        <v>ok</v>
      </c>
      <c r="L133" s="2">
        <v>2</v>
      </c>
    </row>
    <row r="134" spans="1:18" s="1" customFormat="1" ht="21" hidden="1" customHeight="1">
      <c r="A134" s="1">
        <v>28</v>
      </c>
      <c r="C134" s="5" t="s">
        <v>41</v>
      </c>
      <c r="D134" s="5"/>
      <c r="E134" s="7"/>
      <c r="F134" s="7"/>
      <c r="G134" s="7"/>
      <c r="H134" s="7"/>
      <c r="I134" s="7"/>
      <c r="J134" s="28">
        <f t="shared" si="20"/>
        <v>0</v>
      </c>
      <c r="K134" s="22" t="str">
        <f t="shared" si="18"/>
        <v>ok</v>
      </c>
      <c r="L134" s="2">
        <v>2</v>
      </c>
    </row>
    <row r="135" spans="1:18" s="1" customFormat="1" ht="21" hidden="1" customHeight="1" thickBot="1">
      <c r="A135" s="22">
        <v>29</v>
      </c>
      <c r="C135" s="5" t="s">
        <v>42</v>
      </c>
      <c r="D135" s="5"/>
      <c r="E135" s="7"/>
      <c r="F135" s="7"/>
      <c r="G135" s="7"/>
      <c r="H135" s="7"/>
      <c r="I135" s="7"/>
      <c r="J135" s="28">
        <f t="shared" si="20"/>
        <v>0</v>
      </c>
      <c r="K135" s="22" t="str">
        <f t="shared" si="18"/>
        <v>ok</v>
      </c>
      <c r="L135" s="2">
        <v>2</v>
      </c>
    </row>
    <row r="136" spans="1:18" ht="21" hidden="1" customHeight="1" thickTop="1">
      <c r="C136" s="52" t="s">
        <v>47</v>
      </c>
      <c r="D136" s="52">
        <f>SUBTOTAL(9,D107:D135)</f>
        <v>0</v>
      </c>
      <c r="E136" s="29">
        <f>SUM(E107:E135)</f>
        <v>42</v>
      </c>
      <c r="F136" s="29">
        <f>SUM(F107:F135)</f>
        <v>7</v>
      </c>
      <c r="G136" s="29">
        <f>SUM(G107:G135)</f>
        <v>23</v>
      </c>
      <c r="H136" s="29">
        <f>SUM(H107:H135)</f>
        <v>12</v>
      </c>
      <c r="I136" s="29">
        <f>SUM(I107:I135)</f>
        <v>0</v>
      </c>
      <c r="J136" s="28">
        <f>SUM(F136:I136)</f>
        <v>42</v>
      </c>
      <c r="K136" s="22" t="str">
        <f t="shared" si="18"/>
        <v>ok</v>
      </c>
      <c r="L136" s="15">
        <f t="shared" si="19"/>
        <v>1</v>
      </c>
    </row>
    <row r="137" spans="1:18" ht="21" hidden="1" customHeight="1">
      <c r="C137" s="45"/>
      <c r="D137" s="13"/>
      <c r="E137" s="13"/>
      <c r="F137" s="13"/>
      <c r="G137" s="14"/>
      <c r="H137" s="14"/>
      <c r="I137" s="67"/>
      <c r="J137" s="67"/>
    </row>
    <row r="138" spans="1:18" ht="21" hidden="1" customHeight="1">
      <c r="C138" s="72"/>
      <c r="D138" s="72"/>
      <c r="E138" s="72"/>
      <c r="F138" s="72"/>
      <c r="G138" s="72"/>
      <c r="H138" s="14"/>
      <c r="I138" s="15"/>
      <c r="J138" s="15"/>
    </row>
    <row r="139" spans="1:18" s="19" customFormat="1" ht="21" hidden="1" customHeight="1">
      <c r="C139" s="41"/>
      <c r="E139" s="18" t="s">
        <v>64</v>
      </c>
      <c r="F139" s="18"/>
      <c r="G139" s="18"/>
      <c r="H139" s="70" t="s">
        <v>60</v>
      </c>
      <c r="I139" s="70"/>
      <c r="J139" s="18"/>
      <c r="P139" s="19" t="s">
        <v>4</v>
      </c>
    </row>
    <row r="140" spans="1:18" ht="38.25" hidden="1" customHeight="1">
      <c r="C140" s="42" t="s">
        <v>6</v>
      </c>
      <c r="D140" s="35" t="s">
        <v>58</v>
      </c>
      <c r="E140" s="34" t="s">
        <v>57</v>
      </c>
      <c r="F140" s="23" t="s">
        <v>11</v>
      </c>
      <c r="G140" s="23" t="s">
        <v>12</v>
      </c>
      <c r="H140" s="23" t="s">
        <v>13</v>
      </c>
      <c r="I140" s="23" t="s">
        <v>14</v>
      </c>
      <c r="J140" s="7" t="s">
        <v>5</v>
      </c>
      <c r="L140" s="22"/>
      <c r="P140" s="10" t="s">
        <v>1</v>
      </c>
      <c r="Q140" s="10" t="s">
        <v>2</v>
      </c>
      <c r="R140" s="10" t="s">
        <v>3</v>
      </c>
    </row>
    <row r="141" spans="1:18" ht="21" hidden="1" customHeight="1">
      <c r="A141" s="22">
        <v>1</v>
      </c>
      <c r="C141" s="9" t="s">
        <v>43</v>
      </c>
      <c r="D141" s="11">
        <v>114</v>
      </c>
      <c r="E141" s="7">
        <v>15</v>
      </c>
      <c r="F141" s="7">
        <v>1</v>
      </c>
      <c r="G141" s="7">
        <v>13</v>
      </c>
      <c r="H141" s="7">
        <v>1</v>
      </c>
      <c r="I141" s="7"/>
      <c r="J141" s="7">
        <f t="shared" ref="J141:J170" si="21">SUM(F141:I141)</f>
        <v>15</v>
      </c>
      <c r="K141" s="22" t="str">
        <f t="shared" ref="K141:K170" si="22">IF(E141=J141,"ok","out")</f>
        <v>ok</v>
      </c>
      <c r="L141" s="15">
        <f>IF(OR(J141&gt;0,I141=""),1,2)</f>
        <v>1</v>
      </c>
      <c r="P141" s="30"/>
      <c r="Q141" s="30"/>
      <c r="R141" s="30"/>
    </row>
    <row r="142" spans="1:18" ht="21" hidden="1" customHeight="1">
      <c r="A142" s="22">
        <v>2</v>
      </c>
      <c r="C142" s="43" t="s">
        <v>15</v>
      </c>
      <c r="D142" s="8">
        <v>94</v>
      </c>
      <c r="E142" s="7">
        <v>35</v>
      </c>
      <c r="F142" s="7">
        <v>24</v>
      </c>
      <c r="G142" s="7">
        <v>8</v>
      </c>
      <c r="H142" s="7">
        <v>3</v>
      </c>
      <c r="I142" s="7"/>
      <c r="J142" s="7">
        <f t="shared" si="21"/>
        <v>35</v>
      </c>
      <c r="K142" s="22" t="str">
        <f t="shared" si="22"/>
        <v>ok</v>
      </c>
      <c r="L142" s="15">
        <f>IF(OR(J142&gt;0,I142=""),1,2)</f>
        <v>1</v>
      </c>
    </row>
    <row r="143" spans="1:18" ht="21" hidden="1" customHeight="1">
      <c r="A143" s="22">
        <v>3</v>
      </c>
      <c r="C143" s="8" t="s">
        <v>16</v>
      </c>
      <c r="D143" s="12">
        <v>1</v>
      </c>
      <c r="E143" s="17">
        <v>1</v>
      </c>
      <c r="F143" s="17">
        <v>1</v>
      </c>
      <c r="G143" s="17"/>
      <c r="H143" s="17"/>
      <c r="I143" s="17"/>
      <c r="J143" s="7">
        <f t="shared" si="21"/>
        <v>1</v>
      </c>
      <c r="K143" s="22" t="str">
        <f t="shared" si="22"/>
        <v>ok</v>
      </c>
      <c r="L143" s="15">
        <f t="shared" ref="L143:L170" si="23">IF(OR(J143&gt;0,I143=""),1,2)</f>
        <v>1</v>
      </c>
      <c r="M143" s="15"/>
      <c r="N143" s="15"/>
      <c r="O143" s="15"/>
    </row>
    <row r="144" spans="1:18" s="1" customFormat="1" ht="21" hidden="1" customHeight="1">
      <c r="A144" s="22">
        <v>4</v>
      </c>
      <c r="C144" s="8" t="s">
        <v>19</v>
      </c>
      <c r="D144" s="5">
        <v>21</v>
      </c>
      <c r="E144" s="3">
        <v>20</v>
      </c>
      <c r="F144" s="3">
        <v>10</v>
      </c>
      <c r="G144" s="3">
        <v>10</v>
      </c>
      <c r="H144" s="3"/>
      <c r="I144" s="3"/>
      <c r="J144" s="3">
        <f t="shared" si="21"/>
        <v>20</v>
      </c>
      <c r="K144" s="22" t="str">
        <f t="shared" si="22"/>
        <v>ok</v>
      </c>
      <c r="L144" s="2">
        <f t="shared" si="23"/>
        <v>1</v>
      </c>
    </row>
    <row r="145" spans="1:12" ht="21" hidden="1" customHeight="1">
      <c r="A145" s="22">
        <v>5</v>
      </c>
      <c r="C145" s="44" t="s">
        <v>17</v>
      </c>
      <c r="D145" s="9">
        <v>3</v>
      </c>
      <c r="E145" s="7">
        <v>0</v>
      </c>
      <c r="F145" s="7"/>
      <c r="G145" s="7"/>
      <c r="H145" s="7"/>
      <c r="I145" s="7"/>
      <c r="J145" s="7">
        <f t="shared" si="21"/>
        <v>0</v>
      </c>
      <c r="K145" s="22" t="str">
        <f t="shared" si="22"/>
        <v>ok</v>
      </c>
      <c r="L145" s="15">
        <f t="shared" si="23"/>
        <v>1</v>
      </c>
    </row>
    <row r="146" spans="1:12" s="1" customFormat="1" ht="21" hidden="1" customHeight="1">
      <c r="A146" s="22">
        <v>6</v>
      </c>
      <c r="C146" s="6" t="s">
        <v>20</v>
      </c>
      <c r="D146" s="5">
        <v>21</v>
      </c>
      <c r="E146" s="3">
        <v>21</v>
      </c>
      <c r="F146" s="3">
        <v>5</v>
      </c>
      <c r="G146" s="3">
        <v>15</v>
      </c>
      <c r="H146" s="3">
        <v>1</v>
      </c>
      <c r="I146" s="3"/>
      <c r="J146" s="3">
        <f t="shared" si="21"/>
        <v>21</v>
      </c>
      <c r="K146" s="22" t="str">
        <f t="shared" si="22"/>
        <v>ok</v>
      </c>
      <c r="L146" s="2">
        <f t="shared" si="23"/>
        <v>1</v>
      </c>
    </row>
    <row r="147" spans="1:12" s="1" customFormat="1" ht="21" hidden="1" customHeight="1">
      <c r="A147" s="22">
        <v>7</v>
      </c>
      <c r="C147" s="6" t="s">
        <v>18</v>
      </c>
      <c r="D147" s="5">
        <v>25</v>
      </c>
      <c r="E147" s="3">
        <v>0</v>
      </c>
      <c r="F147" s="3"/>
      <c r="G147" s="3"/>
      <c r="H147" s="3"/>
      <c r="I147" s="3"/>
      <c r="J147" s="3">
        <f t="shared" si="21"/>
        <v>0</v>
      </c>
      <c r="K147" s="22" t="str">
        <f t="shared" si="22"/>
        <v>ok</v>
      </c>
      <c r="L147" s="2">
        <f t="shared" si="23"/>
        <v>1</v>
      </c>
    </row>
    <row r="148" spans="1:12" s="1" customFormat="1" ht="21" hidden="1" customHeight="1">
      <c r="A148" s="22">
        <v>8</v>
      </c>
      <c r="C148" s="5" t="s">
        <v>21</v>
      </c>
      <c r="D148" s="5"/>
      <c r="E148" s="3"/>
      <c r="F148" s="3"/>
      <c r="G148" s="3"/>
      <c r="H148" s="3"/>
      <c r="I148" s="3"/>
      <c r="J148" s="3">
        <f t="shared" si="21"/>
        <v>0</v>
      </c>
      <c r="K148" s="22" t="str">
        <f t="shared" si="22"/>
        <v>ok</v>
      </c>
      <c r="L148" s="2">
        <v>2</v>
      </c>
    </row>
    <row r="149" spans="1:12" s="1" customFormat="1" ht="21" hidden="1" customHeight="1">
      <c r="A149" s="22">
        <v>9</v>
      </c>
      <c r="C149" s="5" t="s">
        <v>22</v>
      </c>
      <c r="D149" s="5"/>
      <c r="E149" s="3"/>
      <c r="F149" s="3"/>
      <c r="G149" s="3"/>
      <c r="H149" s="3"/>
      <c r="I149" s="3"/>
      <c r="J149" s="3">
        <f t="shared" si="21"/>
        <v>0</v>
      </c>
      <c r="K149" s="22" t="str">
        <f t="shared" si="22"/>
        <v>ok</v>
      </c>
      <c r="L149" s="2">
        <v>2</v>
      </c>
    </row>
    <row r="150" spans="1:12" s="1" customFormat="1" ht="21" hidden="1" customHeight="1">
      <c r="A150" s="22">
        <v>10</v>
      </c>
      <c r="C150" s="5" t="s">
        <v>23</v>
      </c>
      <c r="D150" s="5"/>
      <c r="E150" s="3"/>
      <c r="F150" s="3"/>
      <c r="G150" s="3"/>
      <c r="H150" s="3"/>
      <c r="I150" s="3"/>
      <c r="J150" s="3">
        <f t="shared" si="21"/>
        <v>0</v>
      </c>
      <c r="K150" s="22" t="str">
        <f t="shared" si="22"/>
        <v>ok</v>
      </c>
      <c r="L150" s="2">
        <v>2</v>
      </c>
    </row>
    <row r="151" spans="1:12" s="1" customFormat="1" ht="21" hidden="1" customHeight="1">
      <c r="A151" s="22">
        <v>11</v>
      </c>
      <c r="C151" s="5" t="s">
        <v>24</v>
      </c>
      <c r="D151" s="5"/>
      <c r="E151" s="3"/>
      <c r="F151" s="3"/>
      <c r="G151" s="3"/>
      <c r="H151" s="3"/>
      <c r="I151" s="3"/>
      <c r="J151" s="3">
        <f t="shared" si="21"/>
        <v>0</v>
      </c>
      <c r="K151" s="22" t="str">
        <f t="shared" si="22"/>
        <v>ok</v>
      </c>
      <c r="L151" s="2">
        <v>2</v>
      </c>
    </row>
    <row r="152" spans="1:12" s="1" customFormat="1" ht="21" hidden="1" customHeight="1">
      <c r="A152" s="22">
        <v>12</v>
      </c>
      <c r="C152" s="5" t="s">
        <v>25</v>
      </c>
      <c r="D152" s="5">
        <v>7</v>
      </c>
      <c r="E152" s="3">
        <v>0</v>
      </c>
      <c r="F152" s="3"/>
      <c r="G152" s="3"/>
      <c r="H152" s="3"/>
      <c r="I152" s="3"/>
      <c r="J152" s="3">
        <f t="shared" si="21"/>
        <v>0</v>
      </c>
      <c r="K152" s="22" t="str">
        <f t="shared" si="22"/>
        <v>ok</v>
      </c>
      <c r="L152" s="2">
        <f t="shared" si="23"/>
        <v>1</v>
      </c>
    </row>
    <row r="153" spans="1:12" s="1" customFormat="1" ht="21" hidden="1" customHeight="1">
      <c r="A153" s="22">
        <v>13</v>
      </c>
      <c r="C153" s="5" t="s">
        <v>26</v>
      </c>
      <c r="D153" s="5"/>
      <c r="E153" s="3"/>
      <c r="F153" s="3"/>
      <c r="G153" s="3"/>
      <c r="H153" s="3"/>
      <c r="I153" s="3"/>
      <c r="J153" s="3">
        <f t="shared" si="21"/>
        <v>0</v>
      </c>
      <c r="K153" s="22" t="str">
        <f t="shared" si="22"/>
        <v>ok</v>
      </c>
      <c r="L153" s="2">
        <v>2</v>
      </c>
    </row>
    <row r="154" spans="1:12" ht="21" hidden="1" customHeight="1">
      <c r="A154" s="22">
        <v>14</v>
      </c>
      <c r="C154" s="5" t="s">
        <v>27</v>
      </c>
      <c r="D154" s="9"/>
      <c r="E154" s="7"/>
      <c r="F154" s="7"/>
      <c r="G154" s="7"/>
      <c r="H154" s="7"/>
      <c r="I154" s="7"/>
      <c r="J154" s="7">
        <f t="shared" si="21"/>
        <v>0</v>
      </c>
      <c r="K154" s="22" t="str">
        <f t="shared" si="22"/>
        <v>ok</v>
      </c>
      <c r="L154" s="15">
        <v>2</v>
      </c>
    </row>
    <row r="155" spans="1:12" s="1" customFormat="1" ht="21" hidden="1" customHeight="1">
      <c r="A155" s="22">
        <v>15</v>
      </c>
      <c r="C155" s="5" t="s">
        <v>28</v>
      </c>
      <c r="D155" s="5"/>
      <c r="E155" s="3"/>
      <c r="F155" s="3"/>
      <c r="G155" s="3"/>
      <c r="H155" s="3"/>
      <c r="I155" s="3"/>
      <c r="J155" s="3">
        <f t="shared" si="21"/>
        <v>0</v>
      </c>
      <c r="K155" s="22" t="str">
        <f t="shared" si="22"/>
        <v>ok</v>
      </c>
      <c r="L155" s="2">
        <v>2</v>
      </c>
    </row>
    <row r="156" spans="1:12" s="1" customFormat="1" ht="21" hidden="1" customHeight="1">
      <c r="A156" s="22">
        <v>16</v>
      </c>
      <c r="C156" s="5" t="s">
        <v>29</v>
      </c>
      <c r="D156" s="5"/>
      <c r="E156" s="3"/>
      <c r="F156" s="3"/>
      <c r="G156" s="3"/>
      <c r="H156" s="3"/>
      <c r="I156" s="3"/>
      <c r="J156" s="3">
        <f t="shared" si="21"/>
        <v>0</v>
      </c>
      <c r="K156" s="22" t="str">
        <f t="shared" si="22"/>
        <v>ok</v>
      </c>
      <c r="L156" s="2">
        <v>2</v>
      </c>
    </row>
    <row r="157" spans="1:12" s="1" customFormat="1" ht="21" hidden="1" customHeight="1">
      <c r="A157" s="22">
        <v>17</v>
      </c>
      <c r="C157" s="5" t="s">
        <v>30</v>
      </c>
      <c r="D157" s="5"/>
      <c r="E157" s="3"/>
      <c r="F157" s="3"/>
      <c r="G157" s="3"/>
      <c r="H157" s="3"/>
      <c r="I157" s="3"/>
      <c r="J157" s="3">
        <f t="shared" si="21"/>
        <v>0</v>
      </c>
      <c r="K157" s="22" t="str">
        <f t="shared" si="22"/>
        <v>ok</v>
      </c>
      <c r="L157" s="2">
        <v>2</v>
      </c>
    </row>
    <row r="158" spans="1:12" s="1" customFormat="1" ht="21" hidden="1" customHeight="1" thickBot="1">
      <c r="A158" s="22">
        <v>18</v>
      </c>
      <c r="C158" s="5" t="s">
        <v>31</v>
      </c>
      <c r="D158" s="5">
        <v>2</v>
      </c>
      <c r="E158" s="3">
        <v>0</v>
      </c>
      <c r="F158" s="3"/>
      <c r="G158" s="3"/>
      <c r="H158" s="3"/>
      <c r="I158" s="3"/>
      <c r="J158" s="3">
        <f t="shared" si="21"/>
        <v>0</v>
      </c>
      <c r="K158" s="22" t="str">
        <f t="shared" si="22"/>
        <v>ok</v>
      </c>
      <c r="L158" s="2">
        <f t="shared" si="23"/>
        <v>1</v>
      </c>
    </row>
    <row r="159" spans="1:12" s="1" customFormat="1" ht="21" hidden="1" customHeight="1">
      <c r="A159" s="22">
        <v>19</v>
      </c>
      <c r="C159" s="5" t="s">
        <v>32</v>
      </c>
      <c r="D159" s="5"/>
      <c r="E159" s="3"/>
      <c r="F159" s="3"/>
      <c r="G159" s="3"/>
      <c r="H159" s="3"/>
      <c r="I159" s="3"/>
      <c r="J159" s="3">
        <f t="shared" si="21"/>
        <v>0</v>
      </c>
      <c r="K159" s="22" t="str">
        <f t="shared" si="22"/>
        <v>ok</v>
      </c>
      <c r="L159" s="2">
        <v>2</v>
      </c>
    </row>
    <row r="160" spans="1:12" s="1" customFormat="1" ht="21" hidden="1" customHeight="1">
      <c r="A160" s="22">
        <v>20</v>
      </c>
      <c r="C160" s="5" t="s">
        <v>33</v>
      </c>
      <c r="D160" s="5"/>
      <c r="E160" s="3"/>
      <c r="F160" s="3"/>
      <c r="G160" s="3"/>
      <c r="H160" s="3"/>
      <c r="I160" s="3"/>
      <c r="J160" s="3">
        <f t="shared" si="21"/>
        <v>0</v>
      </c>
      <c r="K160" s="22" t="str">
        <f t="shared" si="22"/>
        <v>ok</v>
      </c>
      <c r="L160" s="2">
        <v>2</v>
      </c>
    </row>
    <row r="161" spans="1:12" s="1" customFormat="1" ht="21" hidden="1" customHeight="1">
      <c r="A161" s="22">
        <v>21</v>
      </c>
      <c r="C161" s="5" t="s">
        <v>34</v>
      </c>
      <c r="D161" s="5"/>
      <c r="E161" s="3"/>
      <c r="F161" s="3"/>
      <c r="G161" s="3"/>
      <c r="H161" s="3"/>
      <c r="I161" s="3"/>
      <c r="J161" s="3">
        <f t="shared" si="21"/>
        <v>0</v>
      </c>
      <c r="K161" s="22" t="str">
        <f t="shared" si="22"/>
        <v>ok</v>
      </c>
      <c r="L161" s="2">
        <v>2</v>
      </c>
    </row>
    <row r="162" spans="1:12" s="1" customFormat="1" ht="21" hidden="1" customHeight="1">
      <c r="A162" s="22">
        <v>22</v>
      </c>
      <c r="C162" s="5" t="s">
        <v>35</v>
      </c>
      <c r="D162" s="5"/>
      <c r="E162" s="4"/>
      <c r="F162" s="4"/>
      <c r="G162" s="4"/>
      <c r="H162" s="4"/>
      <c r="I162" s="4"/>
      <c r="J162" s="3">
        <f t="shared" si="21"/>
        <v>0</v>
      </c>
      <c r="K162" s="22" t="str">
        <f t="shared" si="22"/>
        <v>ok</v>
      </c>
      <c r="L162" s="2">
        <v>2</v>
      </c>
    </row>
    <row r="163" spans="1:12" s="1" customFormat="1" ht="21" hidden="1" customHeight="1">
      <c r="A163" s="22">
        <v>23</v>
      </c>
      <c r="C163" s="5" t="s">
        <v>36</v>
      </c>
      <c r="D163" s="5"/>
      <c r="E163" s="4"/>
      <c r="F163" s="4"/>
      <c r="G163" s="4"/>
      <c r="H163" s="4"/>
      <c r="I163" s="4"/>
      <c r="J163" s="3">
        <f t="shared" si="21"/>
        <v>0</v>
      </c>
      <c r="K163" s="22" t="str">
        <f t="shared" si="22"/>
        <v>ok</v>
      </c>
      <c r="L163" s="2">
        <v>2</v>
      </c>
    </row>
    <row r="164" spans="1:12" s="1" customFormat="1" ht="21" hidden="1" customHeight="1">
      <c r="A164" s="22">
        <v>24</v>
      </c>
      <c r="C164" s="5" t="s">
        <v>37</v>
      </c>
      <c r="D164" s="5"/>
      <c r="E164" s="4"/>
      <c r="F164" s="4"/>
      <c r="G164" s="4"/>
      <c r="H164" s="4"/>
      <c r="I164" s="4"/>
      <c r="J164" s="3">
        <f t="shared" si="21"/>
        <v>0</v>
      </c>
      <c r="K164" s="22" t="str">
        <f t="shared" si="22"/>
        <v>ok</v>
      </c>
      <c r="L164" s="2">
        <v>2</v>
      </c>
    </row>
    <row r="165" spans="1:12" s="1" customFormat="1" ht="21" hidden="1" customHeight="1">
      <c r="A165" s="22">
        <v>25</v>
      </c>
      <c r="C165" s="5" t="s">
        <v>38</v>
      </c>
      <c r="D165" s="5"/>
      <c r="E165" s="4"/>
      <c r="F165" s="4"/>
      <c r="G165" s="4"/>
      <c r="H165" s="4"/>
      <c r="I165" s="4"/>
      <c r="J165" s="3">
        <f t="shared" si="21"/>
        <v>0</v>
      </c>
      <c r="K165" s="22" t="str">
        <f t="shared" si="22"/>
        <v>ok</v>
      </c>
      <c r="L165" s="2">
        <v>2</v>
      </c>
    </row>
    <row r="166" spans="1:12" s="1" customFormat="1" ht="21" hidden="1" customHeight="1">
      <c r="A166" s="22">
        <v>26</v>
      </c>
      <c r="C166" s="5" t="s">
        <v>39</v>
      </c>
      <c r="D166" s="5"/>
      <c r="E166" s="4"/>
      <c r="F166" s="4"/>
      <c r="G166" s="4"/>
      <c r="H166" s="4"/>
      <c r="I166" s="4"/>
      <c r="J166" s="3">
        <f t="shared" si="21"/>
        <v>0</v>
      </c>
      <c r="K166" s="22" t="str">
        <f t="shared" si="22"/>
        <v>ok</v>
      </c>
      <c r="L166" s="2">
        <v>2</v>
      </c>
    </row>
    <row r="167" spans="1:12" s="1" customFormat="1" ht="21" hidden="1" customHeight="1">
      <c r="A167" s="22">
        <v>27</v>
      </c>
      <c r="C167" s="5" t="s">
        <v>40</v>
      </c>
      <c r="D167" s="5"/>
      <c r="E167" s="4"/>
      <c r="F167" s="4"/>
      <c r="G167" s="4"/>
      <c r="H167" s="4"/>
      <c r="I167" s="4"/>
      <c r="J167" s="3">
        <f t="shared" si="21"/>
        <v>0</v>
      </c>
      <c r="K167" s="22" t="str">
        <f t="shared" si="22"/>
        <v>ok</v>
      </c>
      <c r="L167" s="2">
        <v>2</v>
      </c>
    </row>
    <row r="168" spans="1:12" s="1" customFormat="1" ht="21" hidden="1" customHeight="1">
      <c r="A168" s="22">
        <v>28</v>
      </c>
      <c r="C168" s="5" t="s">
        <v>41</v>
      </c>
      <c r="D168" s="5"/>
      <c r="E168" s="4"/>
      <c r="F168" s="4"/>
      <c r="G168" s="4"/>
      <c r="H168" s="4"/>
      <c r="I168" s="4"/>
      <c r="J168" s="3">
        <f t="shared" si="21"/>
        <v>0</v>
      </c>
      <c r="K168" s="22" t="str">
        <f t="shared" si="22"/>
        <v>ok</v>
      </c>
      <c r="L168" s="2">
        <v>2</v>
      </c>
    </row>
    <row r="169" spans="1:12" s="1" customFormat="1" ht="21" hidden="1" customHeight="1" thickBot="1">
      <c r="A169" s="22">
        <v>29</v>
      </c>
      <c r="C169" s="5" t="s">
        <v>42</v>
      </c>
      <c r="D169" s="5"/>
      <c r="E169" s="4"/>
      <c r="F169" s="4"/>
      <c r="G169" s="4"/>
      <c r="H169" s="4"/>
      <c r="I169" s="4"/>
      <c r="J169" s="3">
        <f t="shared" si="21"/>
        <v>0</v>
      </c>
      <c r="K169" s="22" t="str">
        <f t="shared" si="22"/>
        <v>ok</v>
      </c>
      <c r="L169" s="2">
        <v>2</v>
      </c>
    </row>
    <row r="170" spans="1:12" ht="21" hidden="1" customHeight="1" thickTop="1">
      <c r="C170" s="52" t="s">
        <v>47</v>
      </c>
      <c r="D170" s="52">
        <f>SUBTOTAL(9,D141:D169)</f>
        <v>0</v>
      </c>
      <c r="E170" s="29">
        <f>SUM(E141:E169)</f>
        <v>92</v>
      </c>
      <c r="F170" s="29">
        <f>SUM(F141:F169)</f>
        <v>41</v>
      </c>
      <c r="G170" s="29">
        <f>SUM(G141:G169)</f>
        <v>46</v>
      </c>
      <c r="H170" s="29">
        <f>SUM(H141:H169)</f>
        <v>5</v>
      </c>
      <c r="I170" s="29">
        <f>SUM(I141:I169)</f>
        <v>0</v>
      </c>
      <c r="J170" s="29">
        <f t="shared" si="21"/>
        <v>92</v>
      </c>
      <c r="K170" s="22" t="str">
        <f t="shared" si="22"/>
        <v>ok</v>
      </c>
      <c r="L170" s="15">
        <f t="shared" si="23"/>
        <v>1</v>
      </c>
    </row>
    <row r="171" spans="1:12" ht="21" hidden="1" customHeight="1">
      <c r="C171" s="47"/>
      <c r="D171" s="31"/>
      <c r="E171" s="31"/>
      <c r="F171" s="31"/>
      <c r="I171" s="67"/>
      <c r="J171" s="67"/>
      <c r="L171" s="22"/>
    </row>
    <row r="172" spans="1:12" ht="21" hidden="1" customHeight="1">
      <c r="C172" s="48"/>
      <c r="D172" s="33"/>
      <c r="E172" s="33"/>
      <c r="F172" s="33"/>
      <c r="G172" s="33"/>
    </row>
    <row r="173" spans="1:12" ht="21" hidden="1" customHeight="1"/>
    <row r="174" spans="1:12" ht="21" hidden="1" customHeight="1"/>
    <row r="175" spans="1:12" ht="21" hidden="1" customHeight="1"/>
    <row r="176" spans="1:12" ht="21" hidden="1" customHeight="1"/>
    <row r="177" ht="21" hidden="1" customHeight="1"/>
    <row r="178" ht="21" hidden="1" customHeight="1"/>
    <row r="179" ht="21" hidden="1" customHeight="1"/>
    <row r="180" ht="21" hidden="1" customHeight="1"/>
    <row r="181" ht="21" hidden="1" customHeight="1"/>
    <row r="182" ht="21" hidden="1" customHeight="1"/>
    <row r="183" ht="21" hidden="1" customHeight="1"/>
    <row r="184" ht="21" hidden="1" customHeight="1"/>
    <row r="185" ht="21" hidden="1" customHeight="1"/>
    <row r="186" ht="21" hidden="1" customHeight="1"/>
    <row r="187" ht="21" hidden="1" customHeight="1"/>
    <row r="188" ht="21" hidden="1" customHeight="1"/>
    <row r="189" ht="21" hidden="1" customHeight="1"/>
    <row r="190" ht="21" hidden="1" customHeight="1"/>
    <row r="191" ht="21" hidden="1" customHeight="1"/>
    <row r="192" ht="21" hidden="1" customHeight="1"/>
    <row r="193" ht="21" hidden="1" customHeight="1"/>
    <row r="194" ht="21" hidden="1" customHeight="1"/>
    <row r="195" ht="21" hidden="1" customHeight="1"/>
    <row r="196" ht="21" hidden="1" customHeight="1"/>
    <row r="197" ht="21" hidden="1" customHeight="1"/>
    <row r="198" ht="21" hidden="1" customHeight="1"/>
    <row r="199" ht="21" hidden="1" customHeight="1"/>
    <row r="200" ht="21" hidden="1" customHeight="1"/>
    <row r="201" ht="21" hidden="1" customHeight="1"/>
    <row r="202" ht="21" hidden="1" customHeight="1"/>
    <row r="203" ht="21" hidden="1" customHeight="1"/>
    <row r="204" ht="21" hidden="1" customHeight="1"/>
    <row r="205" ht="21" hidden="1" customHeight="1"/>
    <row r="206" ht="21" hidden="1" customHeight="1"/>
    <row r="207" ht="21" hidden="1" customHeight="1"/>
  </sheetData>
  <autoFilter ref="L3:L219">
    <filterColumn colId="0">
      <filters blank="1">
        <filter val="1"/>
      </filters>
    </filterColumn>
  </autoFilter>
  <mergeCells count="12">
    <mergeCell ref="I171:J171"/>
    <mergeCell ref="H3:I3"/>
    <mergeCell ref="D37:G37"/>
    <mergeCell ref="H37:I37"/>
    <mergeCell ref="I69:J69"/>
    <mergeCell ref="D71:G71"/>
    <mergeCell ref="H71:I71"/>
    <mergeCell ref="I103:J103"/>
    <mergeCell ref="H105:I105"/>
    <mergeCell ref="I137:J137"/>
    <mergeCell ref="C138:G138"/>
    <mergeCell ref="H139:I139"/>
  </mergeCells>
  <phoneticPr fontId="3"/>
  <dataValidations count="1">
    <dataValidation type="list" allowBlank="1" showInputMessage="1" showErrorMessage="1" sqref="N4 Q4">
      <formula1>"表示,非表示"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paperSize="9" scale="95" orientation="portrait" horizontalDpi="300" verticalDpi="300" r:id="rId1"/>
  <rowBreaks count="4" manualBreakCount="4">
    <brk id="36" max="16383" man="1"/>
    <brk id="70" max="16383" man="1"/>
    <brk id="104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H27診断結果（道路付属物等） </vt:lpstr>
      <vt:lpstr>'H27診断結果（道路付属物等）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国土交通省</cp:lastModifiedBy>
  <cp:lastPrinted>2016-07-20T11:41:02Z</cp:lastPrinted>
  <dcterms:created xsi:type="dcterms:W3CDTF">2014-04-30T00:26:14Z</dcterms:created>
  <dcterms:modified xsi:type="dcterms:W3CDTF">2016-09-07T07:33:46Z</dcterms:modified>
</cp:coreProperties>
</file>