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7995" windowHeight="10080" tabRatio="864"/>
  </bookViews>
  <sheets>
    <sheet name="橋梁" sheetId="76" r:id="rId1"/>
    <sheet name="トンネル" sheetId="77" r:id="rId2"/>
    <sheet name="道路付属物等" sheetId="82" r:id="rId3"/>
    <sheet name="→参考" sheetId="83" r:id="rId4"/>
    <sheet name="シェッド" sheetId="78" r:id="rId5"/>
    <sheet name="大型カルバート" sheetId="79" r:id="rId6"/>
    <sheet name="横断歩道橋" sheetId="80" r:id="rId7"/>
    <sheet name="門型標識等" sheetId="81" r:id="rId8"/>
  </sheets>
  <definedNames>
    <definedName name="_xlnm.Print_Area" localSheetId="4">シェッド!$A$1:$H$11</definedName>
    <definedName name="_xlnm.Print_Area" localSheetId="1">トンネル!$A$1:$H$23</definedName>
    <definedName name="_xlnm.Print_Area" localSheetId="6">横断歩道橋!$A$1:$H$13</definedName>
    <definedName name="_xlnm.Print_Area" localSheetId="0">橋梁!$A$1:$H$30</definedName>
    <definedName name="_xlnm.Print_Area" localSheetId="5">大型カルバート!$A$1:$H$11</definedName>
    <definedName name="_xlnm.Print_Area" localSheetId="2">道路付属物等!$A$1:$H$15</definedName>
    <definedName name="_xlnm.Print_Area" localSheetId="7">門型標識等!$A$1:$H$13</definedName>
    <definedName name="_xlnm.Print_Titles" localSheetId="4">シェッド!$4:$5</definedName>
    <definedName name="_xlnm.Print_Titles" localSheetId="1">トンネル!$4:$5</definedName>
    <definedName name="_xlnm.Print_Titles" localSheetId="6">横断歩道橋!$4:$5</definedName>
    <definedName name="_xlnm.Print_Titles" localSheetId="0">橋梁!$4:$5</definedName>
    <definedName name="_xlnm.Print_Titles" localSheetId="5">大型カルバート!$4:$5</definedName>
    <definedName name="_xlnm.Print_Titles" localSheetId="2">道路付属物等!$4:$5</definedName>
    <definedName name="_xlnm.Print_Titles" localSheetId="7">門型標識等!$4:$5</definedName>
  </definedNames>
  <calcPr calcId="145621"/>
</workbook>
</file>

<file path=xl/calcChain.xml><?xml version="1.0" encoding="utf-8"?>
<calcChain xmlns="http://schemas.openxmlformats.org/spreadsheetml/2006/main">
  <c r="D6" i="76" l="1"/>
  <c r="D7" i="81" l="1"/>
  <c r="D8" i="81"/>
  <c r="D9" i="81"/>
  <c r="D10" i="81"/>
  <c r="D6" i="81"/>
  <c r="G8" i="82"/>
  <c r="H8" i="82"/>
  <c r="E8" i="82"/>
  <c r="G7" i="82"/>
  <c r="H7" i="82"/>
  <c r="E9" i="82"/>
  <c r="F9" i="82"/>
  <c r="G9" i="82"/>
  <c r="H9" i="82"/>
  <c r="D9" i="82" s="1"/>
  <c r="E10" i="82"/>
  <c r="F10" i="82"/>
  <c r="H10" i="82"/>
  <c r="E11" i="82"/>
  <c r="H11" i="82"/>
  <c r="E12" i="82"/>
  <c r="F12" i="82"/>
  <c r="G12" i="82"/>
  <c r="D12" i="82" s="1"/>
  <c r="H12" i="82"/>
  <c r="D7" i="80"/>
  <c r="D8" i="80"/>
  <c r="D9" i="80"/>
  <c r="D10" i="80"/>
  <c r="D6" i="80"/>
  <c r="D7" i="79"/>
  <c r="D8" i="79"/>
  <c r="D6" i="79"/>
  <c r="D7" i="78"/>
  <c r="E9" i="78"/>
  <c r="F9" i="78"/>
  <c r="G9" i="78"/>
  <c r="H9" i="78"/>
  <c r="D9" i="78"/>
  <c r="D8" i="78"/>
  <c r="D6" i="78"/>
  <c r="D21" i="77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E28" i="76"/>
  <c r="F28" i="76"/>
  <c r="G28" i="76"/>
  <c r="H28" i="76"/>
  <c r="D9" i="79" l="1"/>
  <c r="D7" i="76"/>
  <c r="D8" i="76"/>
  <c r="D9" i="76"/>
  <c r="D10" i="76"/>
  <c r="D11" i="76"/>
  <c r="D12" i="76"/>
  <c r="D13" i="76"/>
  <c r="D14" i="76"/>
  <c r="D15" i="76"/>
  <c r="D16" i="76"/>
  <c r="D17" i="76"/>
  <c r="D18" i="76"/>
  <c r="D19" i="76"/>
  <c r="D20" i="76"/>
  <c r="D21" i="76"/>
  <c r="D22" i="76"/>
  <c r="D23" i="76"/>
  <c r="D28" i="76" s="1"/>
  <c r="D24" i="76"/>
  <c r="D25" i="76"/>
  <c r="D26" i="76"/>
  <c r="D27" i="76"/>
  <c r="C12" i="82" l="1"/>
  <c r="C11" i="82"/>
  <c r="C10" i="82"/>
  <c r="C9" i="82"/>
  <c r="C7" i="82"/>
  <c r="C50" i="82"/>
  <c r="D50" i="82"/>
  <c r="E50" i="82"/>
  <c r="F50" i="82"/>
  <c r="G50" i="82"/>
  <c r="H50" i="82"/>
  <c r="C51" i="82"/>
  <c r="D51" i="82"/>
  <c r="E51" i="82"/>
  <c r="E7" i="82" s="1"/>
  <c r="F51" i="82"/>
  <c r="F7" i="82" s="1"/>
  <c r="G51" i="82"/>
  <c r="H51" i="82"/>
  <c r="C52" i="82"/>
  <c r="D52" i="82"/>
  <c r="E52" i="82"/>
  <c r="F52" i="82"/>
  <c r="G52" i="82"/>
  <c r="H52" i="82"/>
  <c r="C53" i="82"/>
  <c r="D53" i="82"/>
  <c r="E53" i="82"/>
  <c r="F53" i="82"/>
  <c r="G53" i="82"/>
  <c r="G10" i="82" s="1"/>
  <c r="D10" i="82" s="1"/>
  <c r="H53" i="82"/>
  <c r="C54" i="82"/>
  <c r="D54" i="82"/>
  <c r="E54" i="82"/>
  <c r="F54" i="82"/>
  <c r="G54" i="82"/>
  <c r="G11" i="82" s="1"/>
  <c r="H54" i="82"/>
  <c r="H55" i="82"/>
  <c r="C39" i="82"/>
  <c r="D39" i="82"/>
  <c r="E39" i="82"/>
  <c r="F39" i="82"/>
  <c r="G39" i="82"/>
  <c r="H39" i="82"/>
  <c r="C40" i="82"/>
  <c r="D40" i="82"/>
  <c r="E40" i="82"/>
  <c r="F40" i="82"/>
  <c r="F8" i="82" s="1"/>
  <c r="D8" i="82" s="1"/>
  <c r="G40" i="82"/>
  <c r="H40" i="82"/>
  <c r="C41" i="82"/>
  <c r="D41" i="82"/>
  <c r="E41" i="82"/>
  <c r="F41" i="82"/>
  <c r="G41" i="82"/>
  <c r="H41" i="82"/>
  <c r="C42" i="82"/>
  <c r="D42" i="82"/>
  <c r="E42" i="82"/>
  <c r="F42" i="82"/>
  <c r="F11" i="82" s="1"/>
  <c r="G42" i="82"/>
  <c r="H42" i="82"/>
  <c r="C43" i="82"/>
  <c r="D43" i="82"/>
  <c r="E43" i="82"/>
  <c r="F43" i="82"/>
  <c r="G43" i="82"/>
  <c r="H43" i="82"/>
  <c r="C30" i="82"/>
  <c r="C6" i="82" s="1"/>
  <c r="D30" i="82"/>
  <c r="E30" i="82"/>
  <c r="F30" i="82"/>
  <c r="G30" i="82"/>
  <c r="H30" i="82"/>
  <c r="C31" i="82"/>
  <c r="D31" i="82"/>
  <c r="E31" i="82"/>
  <c r="F31" i="82"/>
  <c r="G31" i="82"/>
  <c r="H31" i="82"/>
  <c r="C32" i="82"/>
  <c r="C8" i="82" s="1"/>
  <c r="D32" i="82"/>
  <c r="E32" i="82"/>
  <c r="F32" i="82"/>
  <c r="G32" i="82"/>
  <c r="H32" i="82"/>
  <c r="C21" i="82"/>
  <c r="D21" i="82"/>
  <c r="E21" i="82"/>
  <c r="F21" i="82"/>
  <c r="G21" i="82"/>
  <c r="H21" i="82"/>
  <c r="C22" i="82"/>
  <c r="D22" i="82"/>
  <c r="E22" i="82"/>
  <c r="F22" i="82"/>
  <c r="G22" i="82"/>
  <c r="H22" i="82"/>
  <c r="C23" i="82"/>
  <c r="D23" i="82"/>
  <c r="E23" i="82"/>
  <c r="F23" i="82"/>
  <c r="G23" i="82"/>
  <c r="H23" i="82"/>
  <c r="C24" i="82"/>
  <c r="C21" i="77"/>
  <c r="D11" i="82" l="1"/>
  <c r="D7" i="82"/>
  <c r="F6" i="82"/>
  <c r="G6" i="82"/>
  <c r="G13" i="82" s="1"/>
  <c r="H6" i="82"/>
  <c r="E6" i="82"/>
  <c r="C13" i="82"/>
  <c r="D6" i="82" l="1"/>
  <c r="D13" i="82"/>
  <c r="F13" i="82"/>
  <c r="H13" i="82"/>
  <c r="E13" i="82"/>
  <c r="H11" i="81"/>
  <c r="G11" i="81"/>
  <c r="G55" i="82" s="1"/>
  <c r="F11" i="81"/>
  <c r="F55" i="82" s="1"/>
  <c r="E11" i="81"/>
  <c r="E55" i="82" s="1"/>
  <c r="D11" i="81"/>
  <c r="D55" i="82" s="1"/>
  <c r="C11" i="81"/>
  <c r="C55" i="82" s="1"/>
  <c r="H11" i="80"/>
  <c r="H44" i="82" s="1"/>
  <c r="G11" i="80"/>
  <c r="G44" i="82" s="1"/>
  <c r="F11" i="80"/>
  <c r="F44" i="82" s="1"/>
  <c r="E11" i="80"/>
  <c r="E44" i="82" s="1"/>
  <c r="D11" i="80"/>
  <c r="D44" i="82" s="1"/>
  <c r="C11" i="80"/>
  <c r="C44" i="82" s="1"/>
  <c r="H9" i="79"/>
  <c r="H33" i="82" s="1"/>
  <c r="G9" i="79"/>
  <c r="G33" i="82" s="1"/>
  <c r="F9" i="79"/>
  <c r="F33" i="82" s="1"/>
  <c r="E9" i="79"/>
  <c r="E33" i="82" s="1"/>
  <c r="D33" i="82"/>
  <c r="C9" i="79"/>
  <c r="C33" i="82" s="1"/>
  <c r="H24" i="82"/>
  <c r="G24" i="82"/>
  <c r="F24" i="82"/>
  <c r="E24" i="82"/>
  <c r="D24" i="82"/>
  <c r="C9" i="78"/>
  <c r="H21" i="77"/>
  <c r="G21" i="77"/>
  <c r="F21" i="77"/>
  <c r="E21" i="77"/>
  <c r="C28" i="76" l="1"/>
</calcChain>
</file>

<file path=xl/sharedStrings.xml><?xml version="1.0" encoding="utf-8"?>
<sst xmlns="http://schemas.openxmlformats.org/spreadsheetml/2006/main" count="198" uniqueCount="51">
  <si>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</si>
  <si>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</si>
  <si>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</si>
  <si>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</si>
  <si>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</si>
  <si>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</si>
  <si>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</si>
  <si>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平成27年6月30日時点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</si>
  <si>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</si>
  <si>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</si>
  <si>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</si>
  <si>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（H26.12.31現在）</t>
    </r>
    <rPh sb="0" eb="2">
      <t>カンリ</t>
    </rPh>
    <rPh sb="2" eb="4">
      <t>シセツ</t>
    </rPh>
    <rPh sb="4" eb="5">
      <t>スウ</t>
    </rPh>
    <rPh sb="16" eb="18">
      <t>ゲンザイ</t>
    </rPh>
    <phoneticPr fontId="1"/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</si>
  <si>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</si>
  <si>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</si>
  <si>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</si>
  <si>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</si>
  <si>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</si>
  <si>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</si>
  <si>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</si>
  <si>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</si>
  <si>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</si>
  <si>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</si>
  <si>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</si>
  <si>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</si>
  <si>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</si>
  <si>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</si>
  <si>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</si>
  <si>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</si>
  <si>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</si>
  <si>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</si>
  <si>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</si>
  <si>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</si>
  <si>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【島根県（橋梁）】各道路管理者別点検実施数、診断結果</t>
    <rPh sb="1" eb="3">
      <t>シマネ</t>
    </rPh>
    <rPh sb="3" eb="4">
      <t>ケン</t>
    </rPh>
    <rPh sb="4" eb="5">
      <t>ヤマガタ</t>
    </rPh>
    <rPh sb="9" eb="10">
      <t>カク</t>
    </rPh>
    <rPh sb="10" eb="12">
      <t>ドウロ</t>
    </rPh>
    <rPh sb="12" eb="15">
      <t>カンリシャ</t>
    </rPh>
    <rPh sb="15" eb="16">
      <t>ベツ</t>
    </rPh>
    <rPh sb="16" eb="18">
      <t>テンケン</t>
    </rPh>
    <rPh sb="18" eb="20">
      <t>ジッシ</t>
    </rPh>
    <rPh sb="20" eb="21">
      <t>スウ</t>
    </rPh>
    <rPh sb="22" eb="24">
      <t>シンダン</t>
    </rPh>
    <rPh sb="24" eb="26">
      <t>ケッカ</t>
    </rPh>
    <phoneticPr fontId="1"/>
  </si>
  <si>
    <t>【島根県（トンネル）】各道路管理者別点検実施数、診断結果</t>
    <rPh sb="1" eb="3">
      <t>シマネ</t>
    </rPh>
    <rPh sb="3" eb="4">
      <t>ケン</t>
    </rPh>
    <rPh sb="4" eb="5">
      <t>ヤマガタ</t>
    </rPh>
    <rPh sb="11" eb="12">
      <t>カク</t>
    </rPh>
    <rPh sb="12" eb="14">
      <t>ドウロ</t>
    </rPh>
    <rPh sb="14" eb="17">
      <t>カンリシャ</t>
    </rPh>
    <rPh sb="17" eb="18">
      <t>ベツ</t>
    </rPh>
    <rPh sb="18" eb="20">
      <t>テンケン</t>
    </rPh>
    <rPh sb="20" eb="22">
      <t>ジッシ</t>
    </rPh>
    <rPh sb="22" eb="23">
      <t>スウ</t>
    </rPh>
    <rPh sb="24" eb="26">
      <t>シンダン</t>
    </rPh>
    <rPh sb="26" eb="28">
      <t>ケッカ</t>
    </rPh>
    <phoneticPr fontId="1"/>
  </si>
  <si>
    <t>島根県</t>
    <rPh sb="0" eb="3">
      <t>シマネケン</t>
    </rPh>
    <phoneticPr fontId="1"/>
  </si>
  <si>
    <t>【島根県（シェッド）】各道路管理者別点検実施数、診断結果</t>
    <rPh sb="1" eb="3">
      <t>シマネ</t>
    </rPh>
    <rPh sb="3" eb="4">
      <t>ケン</t>
    </rPh>
    <rPh sb="4" eb="5">
      <t>ヤマガタ</t>
    </rPh>
    <rPh sb="11" eb="12">
      <t>カク</t>
    </rPh>
    <rPh sb="12" eb="14">
      <t>ドウロ</t>
    </rPh>
    <rPh sb="14" eb="17">
      <t>カンリシャ</t>
    </rPh>
    <rPh sb="17" eb="18">
      <t>ベツ</t>
    </rPh>
    <rPh sb="18" eb="20">
      <t>テンケン</t>
    </rPh>
    <rPh sb="20" eb="22">
      <t>ジッシ</t>
    </rPh>
    <rPh sb="22" eb="23">
      <t>スウ</t>
    </rPh>
    <rPh sb="24" eb="26">
      <t>シンダン</t>
    </rPh>
    <rPh sb="26" eb="28">
      <t>ケッカ</t>
    </rPh>
    <phoneticPr fontId="1"/>
  </si>
  <si>
    <t>島根県</t>
    <rPh sb="0" eb="2">
      <t>シマネ</t>
    </rPh>
    <rPh sb="2" eb="3">
      <t>ケン</t>
    </rPh>
    <phoneticPr fontId="3"/>
  </si>
  <si>
    <t>出雲市</t>
    <rPh sb="0" eb="3">
      <t>イズモシ</t>
    </rPh>
    <phoneticPr fontId="3"/>
  </si>
  <si>
    <t>【島根県（大型カルバート）】各道路管理者別点検実施数、診断結果</t>
    <rPh sb="1" eb="3">
      <t>シマネ</t>
    </rPh>
    <rPh sb="3" eb="4">
      <t>ケン</t>
    </rPh>
    <rPh sb="4" eb="5">
      <t>ヤマガタ</t>
    </rPh>
    <rPh sb="5" eb="7">
      <t>オオガタ</t>
    </rPh>
    <rPh sb="14" eb="15">
      <t>カク</t>
    </rPh>
    <rPh sb="15" eb="17">
      <t>ドウロ</t>
    </rPh>
    <rPh sb="17" eb="20">
      <t>カンリシャ</t>
    </rPh>
    <rPh sb="20" eb="21">
      <t>ベツ</t>
    </rPh>
    <rPh sb="21" eb="23">
      <t>テンケン</t>
    </rPh>
    <rPh sb="23" eb="25">
      <t>ジッシ</t>
    </rPh>
    <rPh sb="25" eb="26">
      <t>スウ</t>
    </rPh>
    <rPh sb="27" eb="29">
      <t>シンダン</t>
    </rPh>
    <rPh sb="29" eb="31">
      <t>ケッカ</t>
    </rPh>
    <phoneticPr fontId="1"/>
  </si>
  <si>
    <t>【島根県（横断歩道橋）】各道路管理者別点検実施数、診断結果</t>
    <rPh sb="1" eb="3">
      <t>シマネ</t>
    </rPh>
    <rPh sb="3" eb="4">
      <t>ケン</t>
    </rPh>
    <rPh sb="4" eb="5">
      <t>ヤマガタ</t>
    </rPh>
    <rPh sb="5" eb="7">
      <t>オウダン</t>
    </rPh>
    <rPh sb="7" eb="10">
      <t>ホドウキョウ</t>
    </rPh>
    <rPh sb="12" eb="13">
      <t>カク</t>
    </rPh>
    <rPh sb="13" eb="15">
      <t>ドウロ</t>
    </rPh>
    <rPh sb="15" eb="18">
      <t>カンリシャ</t>
    </rPh>
    <rPh sb="18" eb="19">
      <t>ベツ</t>
    </rPh>
    <rPh sb="19" eb="21">
      <t>テンケン</t>
    </rPh>
    <rPh sb="21" eb="23">
      <t>ジッシ</t>
    </rPh>
    <rPh sb="23" eb="24">
      <t>スウ</t>
    </rPh>
    <rPh sb="25" eb="27">
      <t>シンダン</t>
    </rPh>
    <rPh sb="27" eb="29">
      <t>ケッカ</t>
    </rPh>
    <phoneticPr fontId="1"/>
  </si>
  <si>
    <t>島根県</t>
    <rPh sb="0" eb="3">
      <t>シマネケン</t>
    </rPh>
    <phoneticPr fontId="3"/>
  </si>
  <si>
    <t>松江市</t>
    <rPh sb="0" eb="3">
      <t>マツエシ</t>
    </rPh>
    <phoneticPr fontId="3"/>
  </si>
  <si>
    <t>安来市</t>
    <rPh sb="0" eb="3">
      <t>ヤスギシ</t>
    </rPh>
    <phoneticPr fontId="3"/>
  </si>
  <si>
    <t>島根県</t>
    <rPh sb="0" eb="3">
      <t>シマネケン</t>
    </rPh>
    <phoneticPr fontId="1"/>
  </si>
  <si>
    <t>浜田市</t>
    <rPh sb="0" eb="3">
      <t>ハマダシ</t>
    </rPh>
    <phoneticPr fontId="3"/>
  </si>
  <si>
    <t>【島根県（門型標識等）】各道路管理者別点検実施数、診断結果</t>
    <rPh sb="1" eb="4">
      <t>シマネケン</t>
    </rPh>
    <rPh sb="4" eb="5">
      <t>ヤマガタ</t>
    </rPh>
    <rPh sb="5" eb="7">
      <t>モンガタ</t>
    </rPh>
    <rPh sb="7" eb="9">
      <t>ヒョウシキ</t>
    </rPh>
    <rPh sb="9" eb="10">
      <t>トウ</t>
    </rPh>
    <rPh sb="12" eb="13">
      <t>カク</t>
    </rPh>
    <rPh sb="13" eb="15">
      <t>ドウロ</t>
    </rPh>
    <rPh sb="15" eb="18">
      <t>カンリシャ</t>
    </rPh>
    <rPh sb="18" eb="19">
      <t>ベツ</t>
    </rPh>
    <rPh sb="19" eb="21">
      <t>テンケン</t>
    </rPh>
    <rPh sb="21" eb="23">
      <t>ジッシ</t>
    </rPh>
    <rPh sb="23" eb="24">
      <t>スウ</t>
    </rPh>
    <rPh sb="25" eb="27">
      <t>シンダン</t>
    </rPh>
    <rPh sb="27" eb="29">
      <t>ケッカ</t>
    </rPh>
    <phoneticPr fontId="1"/>
  </si>
  <si>
    <t>【島根県（道路付属物等）】各道路管理者別点検実施数、診断結果</t>
    <rPh sb="1" eb="3">
      <t>シマネ</t>
    </rPh>
    <rPh sb="3" eb="4">
      <t>ケン</t>
    </rPh>
    <rPh sb="4" eb="5">
      <t>ヤマガタ</t>
    </rPh>
    <rPh sb="5" eb="7">
      <t>ドウロ</t>
    </rPh>
    <rPh sb="7" eb="10">
      <t>フゾクブツ</t>
    </rPh>
    <rPh sb="10" eb="11">
      <t>トウ</t>
    </rPh>
    <rPh sb="13" eb="14">
      <t>カク</t>
    </rPh>
    <rPh sb="14" eb="16">
      <t>ドウロ</t>
    </rPh>
    <rPh sb="16" eb="19">
      <t>カンリシャ</t>
    </rPh>
    <rPh sb="19" eb="20">
      <t>ベツ</t>
    </rPh>
    <rPh sb="20" eb="22">
      <t>テンケン</t>
    </rPh>
    <rPh sb="22" eb="24">
      <t>ジッシ</t>
    </rPh>
    <rPh sb="24" eb="25">
      <t>スウ</t>
    </rPh>
    <rPh sb="26" eb="28">
      <t>シンダン</t>
    </rPh>
    <rPh sb="28" eb="30">
      <t>ケッカ</t>
    </rPh>
    <phoneticPr fontId="1"/>
  </si>
  <si>
    <t>平成28年6月30日時点</t>
    <phoneticPr fontId="1"/>
  </si>
  <si>
    <t>平成28年6月30日時点</t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</si>
  <si>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（H27.12末現在）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ゲンザイ</t>
    </rPh>
    <phoneticPr fontId="1"/>
  </si>
  <si>
    <t>※速報値</t>
    <rPh sb="1" eb="4">
      <t>ソクホウチ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</si>
</sst>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5" fillId="0" borderId="0" xfId="1" applyFont="1">
      <alignment vertical="center"/>
    </xf>
    <xf numFmtId="38" fontId="2" fillId="0" borderId="0" xfId="1" applyFont="1">
      <alignment vertical="center"/>
    </xf>
    <xf numFmtId="38" fontId="3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0" fillId="0" borderId="1" xfId="1" applyFont="1" applyBorder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38" fontId="8" fillId="0" borderId="3" xfId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685800</xdr:colOff>
      <xdr:row>0</xdr:row>
      <xdr:rowOff>95250</xdr:rowOff>
    </xdr:from>
    <xdr:ext cx="1082687" cy="325730"/>
    <xdr:sp macro="" textlink="">
      <xdr:nvSpPr>
        <xdr:cNvPr id="3" name="テキスト ボックス 2"/>
        <xdr:cNvSpPr txBox="1"/>
      </xdr:nvSpPr>
      <xdr:spPr>
        <a:xfrm>
          <a:off x="5629275" y="95250"/>
          <a:ext cx="1082687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資料③－２</a:t>
          </a:r>
          <a:endParaRPr kumimoji="1" lang="en-US" altLang="ja-JP" sz="1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abSelected="1" view="pageBreakPreview" zoomScaleNormal="100" zoomScaleSheetLayoutView="100" workbookViewId="0">
      <selection activeCell="L15" sqref="L15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14" ht="41.25" customHeight="1" x14ac:dyDescent="0.15"/>
    <row r="2" spans="2:14" ht="14.25" x14ac:dyDescent="0.15">
      <c r="B2" s="3" t="s">
        <v>32</v>
      </c>
      <c r="C2" s="3"/>
      <c r="D2" s="4"/>
      <c r="E2" s="4"/>
      <c r="F2" s="4"/>
      <c r="G2" s="4"/>
      <c r="H2" s="4"/>
    </row>
    <row r="3" spans="2:14" ht="11.45" customHeight="1" x14ac:dyDescent="0.15">
      <c r="B3" s="5"/>
      <c r="C3" s="5"/>
      <c r="D3" s="4"/>
      <c r="E3" s="4"/>
      <c r="F3" s="4"/>
      <c r="G3" s="4"/>
      <c r="H3" s="6" t="s">
        <v>47</v>
      </c>
    </row>
    <row r="4" spans="2:14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14" ht="17.100000000000001" customHeight="1" x14ac:dyDescent="0.15">
      <c r="B5" s="18"/>
      <c r="C5" s="19"/>
      <c r="D5" s="18"/>
      <c r="E5" s="8" t="s">
        <v>3</v>
      </c>
      <c r="F5" s="8" t="s">
        <v>4</v>
      </c>
      <c r="G5" s="8" t="s">
        <v>5</v>
      </c>
      <c r="H5" s="8" t="s">
        <v>6</v>
      </c>
    </row>
    <row r="6" spans="2:14" ht="15.95" customHeight="1" x14ac:dyDescent="0.15">
      <c r="B6" s="2" t="s">
        <v>8</v>
      </c>
      <c r="C6" s="9">
        <v>714</v>
      </c>
      <c r="D6" s="16">
        <f t="shared" ref="D6:D27" si="0">SUM(E6:H6)</f>
        <v>161</v>
      </c>
      <c r="E6" s="16">
        <v>123</v>
      </c>
      <c r="F6" s="16">
        <v>29</v>
      </c>
      <c r="G6" s="16">
        <v>9</v>
      </c>
      <c r="H6" s="16">
        <v>0</v>
      </c>
    </row>
    <row r="7" spans="2:14" ht="15.95" customHeight="1" x14ac:dyDescent="0.15">
      <c r="B7" s="2" t="s">
        <v>10</v>
      </c>
      <c r="C7" s="9">
        <v>167</v>
      </c>
      <c r="D7" s="16">
        <f t="shared" si="0"/>
        <v>17</v>
      </c>
      <c r="E7" s="16">
        <v>4</v>
      </c>
      <c r="F7" s="16">
        <v>12</v>
      </c>
      <c r="G7" s="16">
        <v>1</v>
      </c>
      <c r="H7" s="16">
        <v>0</v>
      </c>
    </row>
    <row r="8" spans="2:14" ht="15.95" customHeight="1" x14ac:dyDescent="0.15">
      <c r="B8" s="11" t="s">
        <v>12</v>
      </c>
      <c r="C8" s="2">
        <v>2663</v>
      </c>
      <c r="D8" s="16">
        <f t="shared" si="0"/>
        <v>385</v>
      </c>
      <c r="E8" s="16">
        <v>211</v>
      </c>
      <c r="F8" s="16">
        <v>156</v>
      </c>
      <c r="G8" s="16">
        <v>18</v>
      </c>
      <c r="H8" s="16">
        <v>0</v>
      </c>
    </row>
    <row r="9" spans="2:14" ht="15.95" customHeight="1" x14ac:dyDescent="0.15">
      <c r="B9" s="2" t="s">
        <v>13</v>
      </c>
      <c r="C9" s="2">
        <v>1185</v>
      </c>
      <c r="D9" s="16">
        <f t="shared" si="0"/>
        <v>239</v>
      </c>
      <c r="E9" s="16">
        <v>160</v>
      </c>
      <c r="F9" s="16">
        <v>65</v>
      </c>
      <c r="G9" s="16">
        <v>14</v>
      </c>
      <c r="H9" s="16">
        <v>0</v>
      </c>
    </row>
    <row r="10" spans="2:14" ht="15.95" customHeight="1" x14ac:dyDescent="0.15">
      <c r="B10" s="2" t="s">
        <v>14</v>
      </c>
      <c r="C10" s="2">
        <v>953</v>
      </c>
      <c r="D10" s="16">
        <f t="shared" si="0"/>
        <v>275</v>
      </c>
      <c r="E10" s="16">
        <v>209</v>
      </c>
      <c r="F10" s="16">
        <v>56</v>
      </c>
      <c r="G10" s="16">
        <v>10</v>
      </c>
      <c r="H10" s="16">
        <v>0</v>
      </c>
    </row>
    <row r="11" spans="2:14" ht="15.95" customHeight="1" x14ac:dyDescent="0.15">
      <c r="B11" s="2" t="s">
        <v>15</v>
      </c>
      <c r="C11" s="2">
        <v>2543</v>
      </c>
      <c r="D11" s="16">
        <f t="shared" si="0"/>
        <v>662</v>
      </c>
      <c r="E11" s="16">
        <v>431</v>
      </c>
      <c r="F11" s="16">
        <v>200</v>
      </c>
      <c r="G11" s="16">
        <v>30</v>
      </c>
      <c r="H11" s="16">
        <v>1</v>
      </c>
    </row>
    <row r="12" spans="2:14" ht="15.95" customHeight="1" x14ac:dyDescent="0.15">
      <c r="B12" s="2" t="s">
        <v>16</v>
      </c>
      <c r="C12" s="2">
        <v>659</v>
      </c>
      <c r="D12" s="16">
        <f t="shared" si="0"/>
        <v>178</v>
      </c>
      <c r="E12" s="16">
        <v>113</v>
      </c>
      <c r="F12" s="16">
        <v>52</v>
      </c>
      <c r="G12" s="16">
        <v>13</v>
      </c>
      <c r="H12" s="16">
        <v>0</v>
      </c>
    </row>
    <row r="13" spans="2:14" ht="15.95" customHeight="1" x14ac:dyDescent="0.15">
      <c r="B13" s="2" t="s">
        <v>17</v>
      </c>
      <c r="C13" s="2">
        <v>674</v>
      </c>
      <c r="D13" s="16">
        <f t="shared" si="0"/>
        <v>239</v>
      </c>
      <c r="E13" s="16">
        <v>121</v>
      </c>
      <c r="F13" s="16">
        <v>94</v>
      </c>
      <c r="G13" s="16">
        <v>24</v>
      </c>
      <c r="H13" s="16">
        <v>0</v>
      </c>
    </row>
    <row r="14" spans="2:14" ht="15.95" customHeight="1" x14ac:dyDescent="0.15">
      <c r="B14" s="2" t="s">
        <v>18</v>
      </c>
      <c r="C14" s="2">
        <v>962</v>
      </c>
      <c r="D14" s="16">
        <f t="shared" si="0"/>
        <v>259</v>
      </c>
      <c r="E14" s="16">
        <v>147</v>
      </c>
      <c r="F14" s="16">
        <v>109</v>
      </c>
      <c r="G14" s="16">
        <v>3</v>
      </c>
      <c r="H14" s="16">
        <v>0</v>
      </c>
    </row>
    <row r="15" spans="2:14" ht="15.95" customHeight="1" x14ac:dyDescent="0.15">
      <c r="B15" s="2" t="s">
        <v>19</v>
      </c>
      <c r="C15" s="2">
        <v>317</v>
      </c>
      <c r="D15" s="16">
        <f t="shared" si="0"/>
        <v>80</v>
      </c>
      <c r="E15" s="16">
        <v>60</v>
      </c>
      <c r="F15" s="16">
        <v>10</v>
      </c>
      <c r="G15" s="16">
        <v>10</v>
      </c>
      <c r="H15" s="16">
        <v>0</v>
      </c>
    </row>
    <row r="16" spans="2:14" ht="15.95" customHeight="1" x14ac:dyDescent="0.15">
      <c r="B16" s="2" t="s">
        <v>20</v>
      </c>
      <c r="C16" s="2">
        <v>1036</v>
      </c>
      <c r="D16" s="16">
        <f t="shared" si="0"/>
        <v>201</v>
      </c>
      <c r="E16" s="16">
        <v>140</v>
      </c>
      <c r="F16" s="16">
        <v>42</v>
      </c>
      <c r="G16" s="16">
        <v>19</v>
      </c>
      <c r="H16" s="16">
        <v>0</v>
      </c>
      <c r="N16" s="7"/>
    </row>
    <row r="17" spans="2:8" ht="15.95" customHeight="1" x14ac:dyDescent="0.15">
      <c r="B17" s="2" t="s">
        <v>21</v>
      </c>
      <c r="C17" s="2">
        <v>487</v>
      </c>
      <c r="D17" s="16">
        <f t="shared" si="0"/>
        <v>127</v>
      </c>
      <c r="E17" s="16">
        <v>111</v>
      </c>
      <c r="F17" s="16">
        <v>10</v>
      </c>
      <c r="G17" s="16">
        <v>6</v>
      </c>
      <c r="H17" s="16">
        <v>0</v>
      </c>
    </row>
    <row r="18" spans="2:8" ht="15.95" customHeight="1" x14ac:dyDescent="0.15">
      <c r="B18" s="2" t="s">
        <v>22</v>
      </c>
      <c r="C18" s="2">
        <v>211</v>
      </c>
      <c r="D18" s="16">
        <f t="shared" si="0"/>
        <v>37</v>
      </c>
      <c r="E18" s="16">
        <v>26</v>
      </c>
      <c r="F18" s="16">
        <v>5</v>
      </c>
      <c r="G18" s="16">
        <v>6</v>
      </c>
      <c r="H18" s="16">
        <v>0</v>
      </c>
    </row>
    <row r="19" spans="2:8" ht="15.95" customHeight="1" x14ac:dyDescent="0.15">
      <c r="B19" s="2" t="s">
        <v>23</v>
      </c>
      <c r="C19" s="2">
        <v>128</v>
      </c>
      <c r="D19" s="16">
        <f t="shared" si="0"/>
        <v>45</v>
      </c>
      <c r="E19" s="16">
        <v>11</v>
      </c>
      <c r="F19" s="16">
        <v>31</v>
      </c>
      <c r="G19" s="16">
        <v>3</v>
      </c>
      <c r="H19" s="16">
        <v>0</v>
      </c>
    </row>
    <row r="20" spans="2:8" ht="15.95" customHeight="1" x14ac:dyDescent="0.15">
      <c r="B20" s="2" t="s">
        <v>24</v>
      </c>
      <c r="C20" s="2">
        <v>258</v>
      </c>
      <c r="D20" s="16">
        <f t="shared" si="0"/>
        <v>11</v>
      </c>
      <c r="E20" s="16">
        <v>6</v>
      </c>
      <c r="F20" s="16">
        <v>3</v>
      </c>
      <c r="G20" s="16">
        <v>2</v>
      </c>
      <c r="H20" s="16">
        <v>0</v>
      </c>
    </row>
    <row r="21" spans="2:8" ht="15.95" customHeight="1" x14ac:dyDescent="0.15">
      <c r="B21" s="2" t="s">
        <v>25</v>
      </c>
      <c r="C21" s="2">
        <v>522</v>
      </c>
      <c r="D21" s="16">
        <f t="shared" si="0"/>
        <v>231</v>
      </c>
      <c r="E21" s="16">
        <v>109</v>
      </c>
      <c r="F21" s="16">
        <v>105</v>
      </c>
      <c r="G21" s="16">
        <v>17</v>
      </c>
      <c r="H21" s="16">
        <v>0</v>
      </c>
    </row>
    <row r="22" spans="2:8" ht="15.95" customHeight="1" x14ac:dyDescent="0.15">
      <c r="B22" s="2" t="s">
        <v>26</v>
      </c>
      <c r="C22" s="2">
        <v>308</v>
      </c>
      <c r="D22" s="16">
        <f t="shared" si="0"/>
        <v>37</v>
      </c>
      <c r="E22" s="16">
        <v>30</v>
      </c>
      <c r="F22" s="16">
        <v>4</v>
      </c>
      <c r="G22" s="16">
        <v>2</v>
      </c>
      <c r="H22" s="16">
        <v>1</v>
      </c>
    </row>
    <row r="23" spans="2:8" ht="15.95" customHeight="1" x14ac:dyDescent="0.15">
      <c r="B23" s="2" t="s">
        <v>27</v>
      </c>
      <c r="C23" s="2">
        <v>273</v>
      </c>
      <c r="D23" s="16">
        <f t="shared" si="0"/>
        <v>132</v>
      </c>
      <c r="E23" s="16">
        <v>65</v>
      </c>
      <c r="F23" s="16">
        <v>49</v>
      </c>
      <c r="G23" s="16">
        <v>14</v>
      </c>
      <c r="H23" s="16">
        <v>4</v>
      </c>
    </row>
    <row r="24" spans="2:8" ht="15.95" customHeight="1" x14ac:dyDescent="0.15">
      <c r="B24" s="2" t="s">
        <v>28</v>
      </c>
      <c r="C24" s="2">
        <v>52</v>
      </c>
      <c r="D24" s="16">
        <f t="shared" si="0"/>
        <v>8</v>
      </c>
      <c r="E24" s="16">
        <v>6</v>
      </c>
      <c r="F24" s="16">
        <v>2</v>
      </c>
      <c r="G24" s="16">
        <v>0</v>
      </c>
      <c r="H24" s="16">
        <v>0</v>
      </c>
    </row>
    <row r="25" spans="2:8" ht="15.95" customHeight="1" x14ac:dyDescent="0.15">
      <c r="B25" s="2" t="s">
        <v>29</v>
      </c>
      <c r="C25" s="2">
        <v>45</v>
      </c>
      <c r="D25" s="16">
        <f t="shared" si="0"/>
        <v>2</v>
      </c>
      <c r="E25" s="16">
        <v>0</v>
      </c>
      <c r="F25" s="16">
        <v>0</v>
      </c>
      <c r="G25" s="16">
        <v>2</v>
      </c>
      <c r="H25" s="16">
        <v>0</v>
      </c>
    </row>
    <row r="26" spans="2:8" ht="15.95" customHeight="1" x14ac:dyDescent="0.15">
      <c r="B26" s="2" t="s">
        <v>30</v>
      </c>
      <c r="C26" s="2">
        <v>33</v>
      </c>
      <c r="D26" s="16">
        <f t="shared" si="0"/>
        <v>4</v>
      </c>
      <c r="E26" s="16">
        <v>0</v>
      </c>
      <c r="F26" s="16">
        <v>3</v>
      </c>
      <c r="G26" s="16">
        <v>1</v>
      </c>
      <c r="H26" s="16">
        <v>0</v>
      </c>
    </row>
    <row r="27" spans="2:8" ht="15.95" customHeight="1" x14ac:dyDescent="0.15">
      <c r="B27" s="2" t="s">
        <v>31</v>
      </c>
      <c r="C27" s="2">
        <v>409</v>
      </c>
      <c r="D27" s="16">
        <f t="shared" si="0"/>
        <v>200</v>
      </c>
      <c r="E27" s="16">
        <v>56</v>
      </c>
      <c r="F27" s="16">
        <v>129</v>
      </c>
      <c r="G27" s="16">
        <v>15</v>
      </c>
      <c r="H27" s="16">
        <v>0</v>
      </c>
    </row>
    <row r="28" spans="2:8" ht="15.95" customHeight="1" x14ac:dyDescent="0.15">
      <c r="B28" s="2" t="s">
        <v>0</v>
      </c>
      <c r="C28" s="2">
        <f t="shared" ref="C28" si="1">SUM(C6:C27)</f>
        <v>14599</v>
      </c>
      <c r="D28" s="16">
        <f>SUM(D6:D27)</f>
        <v>3530</v>
      </c>
      <c r="E28" s="16">
        <f t="shared" ref="E28:H28" si="2">SUM(E6:E27)</f>
        <v>2139</v>
      </c>
      <c r="F28" s="16">
        <f t="shared" si="2"/>
        <v>1166</v>
      </c>
      <c r="G28" s="16">
        <f t="shared" si="2"/>
        <v>219</v>
      </c>
      <c r="H28" s="16">
        <f t="shared" si="2"/>
        <v>6</v>
      </c>
    </row>
    <row r="29" spans="2:8" ht="51.75" customHeight="1" x14ac:dyDescent="0.15">
      <c r="B29" s="20"/>
      <c r="C29" s="21"/>
      <c r="D29" s="21"/>
      <c r="E29" s="21"/>
      <c r="F29" s="21"/>
      <c r="G29" s="21"/>
      <c r="H29" s="21"/>
    </row>
    <row r="30" spans="2:8" ht="14.25" x14ac:dyDescent="0.15">
      <c r="B30" s="13"/>
      <c r="C30" s="13"/>
      <c r="D30" s="13"/>
      <c r="E30" s="13"/>
      <c r="F30" s="13"/>
      <c r="G30" s="13"/>
      <c r="H30" s="13"/>
    </row>
  </sheetData>
  <mergeCells count="5">
    <mergeCell ref="B4:B5"/>
    <mergeCell ref="D4:D5"/>
    <mergeCell ref="E4:H4"/>
    <mergeCell ref="C4:C5"/>
    <mergeCell ref="B29:H29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view="pageBreakPreview" zoomScaleNormal="100" zoomScaleSheetLayoutView="100" workbookViewId="0">
      <selection activeCell="J15" sqref="J15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33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48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9">
        <v>52</v>
      </c>
      <c r="D6" s="10">
        <v>17</v>
      </c>
      <c r="E6" s="2">
        <v>2</v>
      </c>
      <c r="F6" s="2">
        <v>14</v>
      </c>
      <c r="G6" s="2">
        <v>1</v>
      </c>
      <c r="H6" s="2">
        <v>0</v>
      </c>
    </row>
    <row r="7" spans="2:8" ht="15.95" customHeight="1" x14ac:dyDescent="0.15">
      <c r="B7" s="2" t="s">
        <v>10</v>
      </c>
      <c r="C7" s="9">
        <v>32</v>
      </c>
      <c r="D7" s="10">
        <f t="shared" ref="D7:D20" si="0">SUM(E7:H7)</f>
        <v>8</v>
      </c>
      <c r="E7" s="2">
        <v>0</v>
      </c>
      <c r="F7" s="2">
        <v>6</v>
      </c>
      <c r="G7" s="2">
        <v>2</v>
      </c>
      <c r="H7" s="2">
        <v>0</v>
      </c>
    </row>
    <row r="8" spans="2:8" ht="15.95" customHeight="1" x14ac:dyDescent="0.15">
      <c r="B8" s="2" t="s">
        <v>34</v>
      </c>
      <c r="C8" s="9">
        <v>186</v>
      </c>
      <c r="D8" s="10">
        <f t="shared" si="0"/>
        <v>5</v>
      </c>
      <c r="E8" s="2">
        <v>2</v>
      </c>
      <c r="F8" s="2">
        <v>3</v>
      </c>
      <c r="G8" s="2">
        <v>0</v>
      </c>
      <c r="H8" s="2">
        <v>0</v>
      </c>
    </row>
    <row r="9" spans="2:8" ht="15.95" customHeight="1" x14ac:dyDescent="0.15">
      <c r="B9" s="11" t="s">
        <v>13</v>
      </c>
      <c r="C9" s="2">
        <v>11</v>
      </c>
      <c r="D9" s="10">
        <f t="shared" si="0"/>
        <v>0</v>
      </c>
      <c r="E9" s="2">
        <v>0</v>
      </c>
      <c r="F9" s="2">
        <v>0</v>
      </c>
      <c r="G9" s="2">
        <v>0</v>
      </c>
      <c r="H9" s="2">
        <v>0</v>
      </c>
    </row>
    <row r="10" spans="2:8" ht="15.95" customHeight="1" x14ac:dyDescent="0.15">
      <c r="B10" s="2" t="s">
        <v>14</v>
      </c>
      <c r="C10" s="2">
        <v>4</v>
      </c>
      <c r="D10" s="10">
        <f t="shared" si="0"/>
        <v>0</v>
      </c>
      <c r="E10" s="2">
        <v>0</v>
      </c>
      <c r="F10" s="2">
        <v>0</v>
      </c>
      <c r="G10" s="2">
        <v>0</v>
      </c>
      <c r="H10" s="2">
        <v>0</v>
      </c>
    </row>
    <row r="11" spans="2:8" ht="15.95" customHeight="1" x14ac:dyDescent="0.15">
      <c r="B11" s="2" t="s">
        <v>15</v>
      </c>
      <c r="C11" s="2">
        <v>8</v>
      </c>
      <c r="D11" s="10">
        <f t="shared" si="0"/>
        <v>1</v>
      </c>
      <c r="E11" s="2">
        <v>0</v>
      </c>
      <c r="F11" s="2">
        <v>0</v>
      </c>
      <c r="G11" s="2">
        <v>1</v>
      </c>
      <c r="H11" s="2">
        <v>0</v>
      </c>
    </row>
    <row r="12" spans="2:8" ht="15.95" customHeight="1" x14ac:dyDescent="0.15">
      <c r="B12" s="2" t="s">
        <v>16</v>
      </c>
      <c r="C12" s="2">
        <v>3</v>
      </c>
      <c r="D12" s="10">
        <f t="shared" si="0"/>
        <v>0</v>
      </c>
      <c r="E12" s="2">
        <v>0</v>
      </c>
      <c r="F12" s="2">
        <v>0</v>
      </c>
      <c r="G12" s="2">
        <v>0</v>
      </c>
      <c r="H12" s="2">
        <v>0</v>
      </c>
    </row>
    <row r="13" spans="2:8" ht="15.95" customHeight="1" x14ac:dyDescent="0.15">
      <c r="B13" s="2" t="s">
        <v>17</v>
      </c>
      <c r="C13" s="2">
        <v>6</v>
      </c>
      <c r="D13" s="10">
        <f t="shared" si="0"/>
        <v>0</v>
      </c>
      <c r="E13" s="2">
        <v>0</v>
      </c>
      <c r="F13" s="2">
        <v>0</v>
      </c>
      <c r="G13" s="2">
        <v>0</v>
      </c>
      <c r="H13" s="2">
        <v>0</v>
      </c>
    </row>
    <row r="14" spans="2:8" ht="15.95" customHeight="1" x14ac:dyDescent="0.15">
      <c r="B14" s="2" t="s">
        <v>21</v>
      </c>
      <c r="C14" s="2">
        <v>1</v>
      </c>
      <c r="D14" s="10">
        <f t="shared" si="0"/>
        <v>0</v>
      </c>
      <c r="E14" s="2">
        <v>0</v>
      </c>
      <c r="F14" s="2">
        <v>0</v>
      </c>
      <c r="G14" s="2">
        <v>0</v>
      </c>
      <c r="H14" s="2">
        <v>0</v>
      </c>
    </row>
    <row r="15" spans="2:8" ht="15.95" customHeight="1" x14ac:dyDescent="0.15">
      <c r="B15" s="2" t="s">
        <v>22</v>
      </c>
      <c r="C15" s="2">
        <v>1</v>
      </c>
      <c r="D15" s="10">
        <f t="shared" si="0"/>
        <v>0</v>
      </c>
      <c r="E15" s="2">
        <v>0</v>
      </c>
      <c r="F15" s="2">
        <v>0</v>
      </c>
      <c r="G15" s="2">
        <v>0</v>
      </c>
      <c r="H15" s="2">
        <v>0</v>
      </c>
    </row>
    <row r="16" spans="2:8" ht="15.95" customHeight="1" x14ac:dyDescent="0.15">
      <c r="B16" s="2" t="s">
        <v>25</v>
      </c>
      <c r="C16" s="2">
        <v>2</v>
      </c>
      <c r="D16" s="10">
        <f t="shared" si="0"/>
        <v>0</v>
      </c>
      <c r="E16" s="2">
        <v>0</v>
      </c>
      <c r="F16" s="2">
        <v>0</v>
      </c>
      <c r="G16" s="2">
        <v>0</v>
      </c>
      <c r="H16" s="2">
        <v>0</v>
      </c>
    </row>
    <row r="17" spans="2:14" ht="15.95" customHeight="1" x14ac:dyDescent="0.15">
      <c r="B17" s="2" t="s">
        <v>26</v>
      </c>
      <c r="C17" s="2">
        <v>2</v>
      </c>
      <c r="D17" s="10">
        <f t="shared" si="0"/>
        <v>0</v>
      </c>
      <c r="E17" s="2">
        <v>0</v>
      </c>
      <c r="F17" s="2">
        <v>0</v>
      </c>
      <c r="G17" s="2">
        <v>0</v>
      </c>
      <c r="H17" s="2">
        <v>0</v>
      </c>
      <c r="N17" s="7"/>
    </row>
    <row r="18" spans="2:14" ht="15.95" customHeight="1" x14ac:dyDescent="0.15">
      <c r="B18" s="2" t="s">
        <v>27</v>
      </c>
      <c r="C18" s="2">
        <v>2</v>
      </c>
      <c r="D18" s="10">
        <f t="shared" si="0"/>
        <v>0</v>
      </c>
      <c r="E18" s="2">
        <v>0</v>
      </c>
      <c r="F18" s="2">
        <v>0</v>
      </c>
      <c r="G18" s="2">
        <v>0</v>
      </c>
      <c r="H18" s="2">
        <v>0</v>
      </c>
    </row>
    <row r="19" spans="2:14" ht="15.95" customHeight="1" x14ac:dyDescent="0.15">
      <c r="B19" s="2" t="s">
        <v>30</v>
      </c>
      <c r="C19" s="2">
        <v>1</v>
      </c>
      <c r="D19" s="10">
        <f t="shared" si="0"/>
        <v>1</v>
      </c>
      <c r="E19" s="2">
        <v>0</v>
      </c>
      <c r="F19" s="2">
        <v>1</v>
      </c>
      <c r="G19" s="2">
        <v>0</v>
      </c>
      <c r="H19" s="2">
        <v>0</v>
      </c>
    </row>
    <row r="20" spans="2:14" ht="15.95" customHeight="1" x14ac:dyDescent="0.15">
      <c r="B20" s="2" t="s">
        <v>31</v>
      </c>
      <c r="C20" s="2">
        <v>20</v>
      </c>
      <c r="D20" s="10">
        <f t="shared" si="0"/>
        <v>0</v>
      </c>
      <c r="E20" s="2">
        <v>0</v>
      </c>
      <c r="F20" s="2">
        <v>0</v>
      </c>
      <c r="G20" s="2">
        <v>0</v>
      </c>
      <c r="H20" s="2">
        <v>0</v>
      </c>
    </row>
    <row r="21" spans="2:14" ht="15.95" customHeight="1" x14ac:dyDescent="0.15">
      <c r="B21" s="2" t="s">
        <v>0</v>
      </c>
      <c r="C21" s="2">
        <f>SUM(C6:C20)</f>
        <v>331</v>
      </c>
      <c r="D21" s="2">
        <f>SUM(D6:D20)</f>
        <v>32</v>
      </c>
      <c r="E21" s="2">
        <f t="shared" ref="E21:H21" si="1">SUM(E6:E20)</f>
        <v>4</v>
      </c>
      <c r="F21" s="2">
        <f t="shared" si="1"/>
        <v>24</v>
      </c>
      <c r="G21" s="2">
        <f t="shared" si="1"/>
        <v>4</v>
      </c>
      <c r="H21" s="2">
        <f t="shared" si="1"/>
        <v>0</v>
      </c>
    </row>
    <row r="22" spans="2:14" ht="51.75" customHeight="1" x14ac:dyDescent="0.15">
      <c r="B22" s="20"/>
      <c r="C22" s="21"/>
      <c r="D22" s="21"/>
      <c r="E22" s="21"/>
      <c r="F22" s="21"/>
      <c r="G22" s="21"/>
      <c r="H22" s="21"/>
    </row>
    <row r="23" spans="2:14" ht="14.25" x14ac:dyDescent="0.15">
      <c r="B23" s="13"/>
      <c r="C23" s="13"/>
      <c r="D23" s="13"/>
      <c r="E23" s="13"/>
      <c r="F23" s="13"/>
      <c r="G23" s="13"/>
      <c r="H23" s="13"/>
    </row>
  </sheetData>
  <mergeCells count="5">
    <mergeCell ref="B4:B5"/>
    <mergeCell ref="C4:C5"/>
    <mergeCell ref="D4:D5"/>
    <mergeCell ref="E4:H4"/>
    <mergeCell ref="B22:H2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46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48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4" t="s">
        <v>3</v>
      </c>
      <c r="F5" s="14" t="s">
        <v>4</v>
      </c>
      <c r="G5" s="14" t="s">
        <v>5</v>
      </c>
      <c r="H5" s="14" t="s">
        <v>6</v>
      </c>
    </row>
    <row r="6" spans="2:8" ht="15.95" customHeight="1" x14ac:dyDescent="0.15">
      <c r="B6" s="2" t="s">
        <v>8</v>
      </c>
      <c r="C6" s="9">
        <f>C21+C30+C39+C50</f>
        <v>185</v>
      </c>
      <c r="D6" s="9">
        <f>SUM(E6:H6)</f>
        <v>3</v>
      </c>
      <c r="E6" s="9">
        <f t="shared" ref="E6:H6" si="0">E21+E30+E39+E50</f>
        <v>2</v>
      </c>
      <c r="F6" s="9">
        <f t="shared" si="0"/>
        <v>1</v>
      </c>
      <c r="G6" s="9">
        <f t="shared" si="0"/>
        <v>0</v>
      </c>
      <c r="H6" s="10">
        <f t="shared" si="0"/>
        <v>0</v>
      </c>
    </row>
    <row r="7" spans="2:8" ht="15.95" customHeight="1" x14ac:dyDescent="0.15">
      <c r="B7" s="2" t="s">
        <v>10</v>
      </c>
      <c r="C7" s="9">
        <f>C31+C51</f>
        <v>55</v>
      </c>
      <c r="D7" s="9">
        <f t="shared" ref="D7:D12" si="1">SUM(E7:H7)</f>
        <v>14</v>
      </c>
      <c r="E7" s="9">
        <f>E31+E51</f>
        <v>6</v>
      </c>
      <c r="F7" s="9">
        <f t="shared" ref="F7:H7" si="2">F31+F51</f>
        <v>8</v>
      </c>
      <c r="G7" s="9">
        <f t="shared" si="2"/>
        <v>0</v>
      </c>
      <c r="H7" s="9">
        <f t="shared" si="2"/>
        <v>0</v>
      </c>
    </row>
    <row r="8" spans="2:8" ht="15.95" customHeight="1" x14ac:dyDescent="0.15">
      <c r="B8" s="11" t="s">
        <v>12</v>
      </c>
      <c r="C8" s="2">
        <f>C22+C32+C40+C52</f>
        <v>106</v>
      </c>
      <c r="D8" s="9">
        <f t="shared" si="1"/>
        <v>22</v>
      </c>
      <c r="E8" s="2">
        <f>E22+E32+E40+E52</f>
        <v>1</v>
      </c>
      <c r="F8" s="2">
        <f t="shared" ref="F8:H8" si="3">F22+F32+F40+F52</f>
        <v>15</v>
      </c>
      <c r="G8" s="2">
        <f t="shared" si="3"/>
        <v>6</v>
      </c>
      <c r="H8" s="2">
        <f t="shared" si="3"/>
        <v>0</v>
      </c>
    </row>
    <row r="9" spans="2:8" ht="15.95" customHeight="1" x14ac:dyDescent="0.15">
      <c r="B9" s="2" t="s">
        <v>13</v>
      </c>
      <c r="C9" s="2">
        <f>C41</f>
        <v>8</v>
      </c>
      <c r="D9" s="9">
        <f t="shared" si="1"/>
        <v>0</v>
      </c>
      <c r="E9" s="2">
        <f t="shared" ref="E9:H9" si="4">E41</f>
        <v>0</v>
      </c>
      <c r="F9" s="2">
        <f t="shared" si="4"/>
        <v>0</v>
      </c>
      <c r="G9" s="2">
        <f t="shared" si="4"/>
        <v>0</v>
      </c>
      <c r="H9" s="2">
        <f t="shared" si="4"/>
        <v>0</v>
      </c>
    </row>
    <row r="10" spans="2:8" ht="15.95" customHeight="1" x14ac:dyDescent="0.15">
      <c r="B10" s="2" t="s">
        <v>14</v>
      </c>
      <c r="C10" s="2">
        <f>C53</f>
        <v>1</v>
      </c>
      <c r="D10" s="9">
        <f t="shared" si="1"/>
        <v>1</v>
      </c>
      <c r="E10" s="2">
        <f t="shared" ref="E10:H10" si="5">E53</f>
        <v>0</v>
      </c>
      <c r="F10" s="2">
        <f t="shared" si="5"/>
        <v>0</v>
      </c>
      <c r="G10" s="2">
        <f t="shared" si="5"/>
        <v>1</v>
      </c>
      <c r="H10" s="2">
        <f t="shared" si="5"/>
        <v>0</v>
      </c>
    </row>
    <row r="11" spans="2:8" ht="15.95" customHeight="1" x14ac:dyDescent="0.15">
      <c r="B11" s="2" t="s">
        <v>15</v>
      </c>
      <c r="C11" s="2">
        <f>C23+C42+C54</f>
        <v>5</v>
      </c>
      <c r="D11" s="9">
        <f t="shared" si="1"/>
        <v>2</v>
      </c>
      <c r="E11" s="2">
        <f t="shared" ref="E11:H11" si="6">E23+E42+E54</f>
        <v>0</v>
      </c>
      <c r="F11" s="2">
        <f t="shared" si="6"/>
        <v>1</v>
      </c>
      <c r="G11" s="2">
        <f t="shared" si="6"/>
        <v>1</v>
      </c>
      <c r="H11" s="2">
        <f t="shared" si="6"/>
        <v>0</v>
      </c>
    </row>
    <row r="12" spans="2:8" ht="15.95" customHeight="1" x14ac:dyDescent="0.15">
      <c r="B12" s="2" t="s">
        <v>18</v>
      </c>
      <c r="C12" s="2">
        <f>C43</f>
        <v>1</v>
      </c>
      <c r="D12" s="9">
        <f t="shared" si="1"/>
        <v>0</v>
      </c>
      <c r="E12" s="2">
        <f t="shared" ref="E12:H12" si="7">E43</f>
        <v>0</v>
      </c>
      <c r="F12" s="2">
        <f t="shared" si="7"/>
        <v>0</v>
      </c>
      <c r="G12" s="2">
        <f t="shared" si="7"/>
        <v>0</v>
      </c>
      <c r="H12" s="2">
        <f t="shared" si="7"/>
        <v>0</v>
      </c>
    </row>
    <row r="13" spans="2:8" ht="15.95" customHeight="1" x14ac:dyDescent="0.15">
      <c r="B13" s="2" t="s">
        <v>0</v>
      </c>
      <c r="C13" s="2">
        <f t="shared" ref="C13" si="8">SUM(C6:C12)</f>
        <v>361</v>
      </c>
      <c r="D13" s="2">
        <f t="shared" ref="D13" si="9">SUM(D6:D12)</f>
        <v>42</v>
      </c>
      <c r="E13" s="2">
        <f t="shared" ref="E13" si="10">SUM(E6:E12)</f>
        <v>9</v>
      </c>
      <c r="F13" s="2">
        <f t="shared" ref="F13" si="11">SUM(F6:F12)</f>
        <v>25</v>
      </c>
      <c r="G13" s="2">
        <f t="shared" ref="G13" si="12">SUM(G6:G12)</f>
        <v>8</v>
      </c>
      <c r="H13" s="2">
        <f t="shared" ref="H13" si="13">SUM(H6:H12)</f>
        <v>0</v>
      </c>
    </row>
    <row r="14" spans="2:8" ht="51.75" customHeight="1" x14ac:dyDescent="0.15">
      <c r="B14" s="20" t="s">
        <v>50</v>
      </c>
      <c r="C14" s="21"/>
      <c r="D14" s="21"/>
      <c r="E14" s="21"/>
      <c r="F14" s="21"/>
      <c r="G14" s="21"/>
      <c r="H14" s="21"/>
    </row>
    <row r="15" spans="2:8" ht="14.25" x14ac:dyDescent="0.15">
      <c r="B15" s="13"/>
      <c r="C15" s="13"/>
      <c r="D15" s="13"/>
      <c r="E15" s="13"/>
      <c r="F15" s="13"/>
      <c r="G15" s="13"/>
      <c r="H15" s="13"/>
    </row>
    <row r="17" spans="2:8" ht="14.25" x14ac:dyDescent="0.15">
      <c r="B17" s="3" t="s">
        <v>35</v>
      </c>
      <c r="C17" s="3"/>
      <c r="D17" s="4"/>
      <c r="E17" s="4"/>
      <c r="F17" s="4"/>
      <c r="G17" s="4"/>
      <c r="H17" s="4"/>
    </row>
    <row r="18" spans="2:8" x14ac:dyDescent="0.15">
      <c r="B18" s="5"/>
      <c r="C18" s="5"/>
      <c r="D18" s="4"/>
      <c r="E18" s="4"/>
      <c r="F18" s="4"/>
      <c r="G18" s="4"/>
      <c r="H18" s="6" t="s">
        <v>7</v>
      </c>
    </row>
    <row r="19" spans="2:8" x14ac:dyDescent="0.15">
      <c r="B19" s="17" t="s">
        <v>9</v>
      </c>
      <c r="C19" s="19" t="s">
        <v>11</v>
      </c>
      <c r="D19" s="18" t="s">
        <v>1</v>
      </c>
      <c r="E19" s="18" t="s">
        <v>2</v>
      </c>
      <c r="F19" s="18"/>
      <c r="G19" s="18"/>
      <c r="H19" s="18"/>
    </row>
    <row r="20" spans="2:8" x14ac:dyDescent="0.15">
      <c r="B20" s="18"/>
      <c r="C20" s="19"/>
      <c r="D20" s="18"/>
      <c r="E20" s="15" t="s">
        <v>3</v>
      </c>
      <c r="F20" s="15" t="s">
        <v>4</v>
      </c>
      <c r="G20" s="15" t="s">
        <v>5</v>
      </c>
      <c r="H20" s="15" t="s">
        <v>6</v>
      </c>
    </row>
    <row r="21" spans="2:8" x14ac:dyDescent="0.15">
      <c r="B21" s="2" t="s">
        <v>8</v>
      </c>
      <c r="C21" s="9">
        <f>シェッド!C6</f>
        <v>6</v>
      </c>
      <c r="D21" s="10">
        <f>シェッド!D6</f>
        <v>0</v>
      </c>
      <c r="E21" s="2">
        <f>シェッド!E6</f>
        <v>0</v>
      </c>
      <c r="F21" s="2">
        <f>シェッド!F6</f>
        <v>0</v>
      </c>
      <c r="G21" s="2">
        <f>シェッド!G6</f>
        <v>0</v>
      </c>
      <c r="H21" s="2">
        <f>シェッド!H6</f>
        <v>0</v>
      </c>
    </row>
    <row r="22" spans="2:8" x14ac:dyDescent="0.15">
      <c r="B22" s="11" t="s">
        <v>36</v>
      </c>
      <c r="C22" s="11">
        <f>シェッド!C7</f>
        <v>48</v>
      </c>
      <c r="D22" s="10">
        <f>シェッド!D7</f>
        <v>20</v>
      </c>
      <c r="E22" s="2">
        <f>シェッド!E7</f>
        <v>0</v>
      </c>
      <c r="F22" s="2">
        <f>シェッド!F7</f>
        <v>14</v>
      </c>
      <c r="G22" s="2">
        <f>シェッド!G7</f>
        <v>6</v>
      </c>
      <c r="H22" s="2">
        <f>シェッド!H7</f>
        <v>0</v>
      </c>
    </row>
    <row r="23" spans="2:8" x14ac:dyDescent="0.15">
      <c r="B23" s="2" t="s">
        <v>37</v>
      </c>
      <c r="C23" s="2">
        <f>シェッド!C8</f>
        <v>2</v>
      </c>
      <c r="D23" s="10">
        <f>シェッド!D8</f>
        <v>0</v>
      </c>
      <c r="E23" s="2">
        <f>シェッド!E8</f>
        <v>0</v>
      </c>
      <c r="F23" s="2">
        <f>シェッド!F8</f>
        <v>0</v>
      </c>
      <c r="G23" s="2">
        <f>シェッド!G8</f>
        <v>0</v>
      </c>
      <c r="H23" s="2">
        <f>シェッド!H8</f>
        <v>0</v>
      </c>
    </row>
    <row r="24" spans="2:8" x14ac:dyDescent="0.15">
      <c r="B24" s="2" t="s">
        <v>0</v>
      </c>
      <c r="C24" s="2">
        <f>シェッド!C9</f>
        <v>56</v>
      </c>
      <c r="D24" s="2">
        <f>シェッド!D9</f>
        <v>20</v>
      </c>
      <c r="E24" s="2">
        <f>シェッド!E9</f>
        <v>0</v>
      </c>
      <c r="F24" s="2">
        <f>シェッド!F9</f>
        <v>14</v>
      </c>
      <c r="G24" s="2">
        <f>シェッド!G9</f>
        <v>6</v>
      </c>
      <c r="H24" s="2">
        <f>シェッド!H9</f>
        <v>0</v>
      </c>
    </row>
    <row r="26" spans="2:8" ht="14.25" x14ac:dyDescent="0.15">
      <c r="B26" s="3" t="s">
        <v>38</v>
      </c>
      <c r="C26" s="3"/>
      <c r="D26" s="4"/>
      <c r="E26" s="4"/>
      <c r="F26" s="4"/>
      <c r="G26" s="4"/>
      <c r="H26" s="4"/>
    </row>
    <row r="27" spans="2:8" x14ac:dyDescent="0.15">
      <c r="B27" s="5"/>
      <c r="C27" s="5"/>
      <c r="D27" s="4"/>
      <c r="E27" s="4"/>
      <c r="F27" s="4"/>
      <c r="G27" s="4"/>
      <c r="H27" s="6" t="s">
        <v>7</v>
      </c>
    </row>
    <row r="28" spans="2:8" x14ac:dyDescent="0.15">
      <c r="B28" s="17" t="s">
        <v>9</v>
      </c>
      <c r="C28" s="19" t="s">
        <v>11</v>
      </c>
      <c r="D28" s="18" t="s">
        <v>1</v>
      </c>
      <c r="E28" s="18" t="s">
        <v>2</v>
      </c>
      <c r="F28" s="18"/>
      <c r="G28" s="18"/>
      <c r="H28" s="18"/>
    </row>
    <row r="29" spans="2:8" x14ac:dyDescent="0.15">
      <c r="B29" s="18"/>
      <c r="C29" s="19"/>
      <c r="D29" s="18"/>
      <c r="E29" s="15" t="s">
        <v>3</v>
      </c>
      <c r="F29" s="15" t="s">
        <v>4</v>
      </c>
      <c r="G29" s="15" t="s">
        <v>5</v>
      </c>
      <c r="H29" s="15" t="s">
        <v>6</v>
      </c>
    </row>
    <row r="30" spans="2:8" x14ac:dyDescent="0.15">
      <c r="B30" s="2" t="s">
        <v>8</v>
      </c>
      <c r="C30" s="9">
        <f>大型カルバート!C6</f>
        <v>48</v>
      </c>
      <c r="D30" s="10">
        <f>大型カルバート!D6</f>
        <v>3</v>
      </c>
      <c r="E30" s="2">
        <f>大型カルバート!E6</f>
        <v>2</v>
      </c>
      <c r="F30" s="2">
        <f>大型カルバート!F6</f>
        <v>1</v>
      </c>
      <c r="G30" s="2">
        <f>大型カルバート!G6</f>
        <v>0</v>
      </c>
      <c r="H30" s="2">
        <f>大型カルバート!H6</f>
        <v>0</v>
      </c>
    </row>
    <row r="31" spans="2:8" x14ac:dyDescent="0.15">
      <c r="B31" s="2" t="s">
        <v>10</v>
      </c>
      <c r="C31" s="9">
        <f>大型カルバート!C7</f>
        <v>25</v>
      </c>
      <c r="D31" s="10">
        <f>大型カルバート!D7</f>
        <v>6</v>
      </c>
      <c r="E31" s="2">
        <f>大型カルバート!E7</f>
        <v>0</v>
      </c>
      <c r="F31" s="2">
        <f>大型カルバート!F7</f>
        <v>6</v>
      </c>
      <c r="G31" s="2">
        <f>大型カルバート!G7</f>
        <v>0</v>
      </c>
      <c r="H31" s="2">
        <f>大型カルバート!H7</f>
        <v>0</v>
      </c>
    </row>
    <row r="32" spans="2:8" x14ac:dyDescent="0.15">
      <c r="B32" s="11" t="s">
        <v>36</v>
      </c>
      <c r="C32" s="11">
        <f>大型カルバート!C8</f>
        <v>13</v>
      </c>
      <c r="D32" s="10">
        <f>大型カルバート!D8</f>
        <v>0</v>
      </c>
      <c r="E32" s="2">
        <f>大型カルバート!E8</f>
        <v>0</v>
      </c>
      <c r="F32" s="2">
        <f>大型カルバート!F8</f>
        <v>0</v>
      </c>
      <c r="G32" s="2">
        <f>大型カルバート!G8</f>
        <v>0</v>
      </c>
      <c r="H32" s="2">
        <f>大型カルバート!H8</f>
        <v>0</v>
      </c>
    </row>
    <row r="33" spans="2:8" x14ac:dyDescent="0.15">
      <c r="B33" s="2" t="s">
        <v>0</v>
      </c>
      <c r="C33" s="2">
        <f>大型カルバート!C9</f>
        <v>86</v>
      </c>
      <c r="D33" s="2">
        <f>大型カルバート!D9</f>
        <v>9</v>
      </c>
      <c r="E33" s="2">
        <f>大型カルバート!E9</f>
        <v>2</v>
      </c>
      <c r="F33" s="2">
        <f>大型カルバート!F9</f>
        <v>7</v>
      </c>
      <c r="G33" s="2">
        <f>大型カルバート!G9</f>
        <v>0</v>
      </c>
      <c r="H33" s="2">
        <f>大型カルバート!H9</f>
        <v>0</v>
      </c>
    </row>
    <row r="35" spans="2:8" ht="14.25" x14ac:dyDescent="0.15">
      <c r="B35" s="3" t="s">
        <v>39</v>
      </c>
      <c r="C35" s="3"/>
      <c r="D35" s="4"/>
      <c r="E35" s="4"/>
      <c r="F35" s="4"/>
      <c r="G35" s="4"/>
      <c r="H35" s="4"/>
    </row>
    <row r="36" spans="2:8" x14ac:dyDescent="0.15">
      <c r="B36" s="5"/>
      <c r="C36" s="5"/>
      <c r="D36" s="4"/>
      <c r="E36" s="4"/>
      <c r="F36" s="4"/>
      <c r="G36" s="4"/>
      <c r="H36" s="6" t="s">
        <v>7</v>
      </c>
    </row>
    <row r="37" spans="2:8" x14ac:dyDescent="0.15">
      <c r="B37" s="17" t="s">
        <v>9</v>
      </c>
      <c r="C37" s="19" t="s">
        <v>11</v>
      </c>
      <c r="D37" s="18" t="s">
        <v>1</v>
      </c>
      <c r="E37" s="18" t="s">
        <v>2</v>
      </c>
      <c r="F37" s="18"/>
      <c r="G37" s="18"/>
      <c r="H37" s="18"/>
    </row>
    <row r="38" spans="2:8" x14ac:dyDescent="0.15">
      <c r="B38" s="18"/>
      <c r="C38" s="19"/>
      <c r="D38" s="18"/>
      <c r="E38" s="15" t="s">
        <v>3</v>
      </c>
      <c r="F38" s="15" t="s">
        <v>4</v>
      </c>
      <c r="G38" s="15" t="s">
        <v>5</v>
      </c>
      <c r="H38" s="15" t="s">
        <v>6</v>
      </c>
    </row>
    <row r="39" spans="2:8" x14ac:dyDescent="0.15">
      <c r="B39" s="2" t="s">
        <v>8</v>
      </c>
      <c r="C39" s="9">
        <f>横断歩道橋!C6</f>
        <v>43</v>
      </c>
      <c r="D39" s="10">
        <f>横断歩道橋!D6</f>
        <v>0</v>
      </c>
      <c r="E39" s="2">
        <f>横断歩道橋!E6</f>
        <v>0</v>
      </c>
      <c r="F39" s="2">
        <f>横断歩道橋!F6</f>
        <v>0</v>
      </c>
      <c r="G39" s="2">
        <f>横断歩道橋!G6</f>
        <v>0</v>
      </c>
      <c r="H39" s="2">
        <f>横断歩道橋!H6</f>
        <v>0</v>
      </c>
    </row>
    <row r="40" spans="2:8" x14ac:dyDescent="0.15">
      <c r="B40" s="11" t="s">
        <v>40</v>
      </c>
      <c r="C40" s="2">
        <f>横断歩道橋!C7</f>
        <v>9</v>
      </c>
      <c r="D40" s="10">
        <f>横断歩道橋!D7</f>
        <v>2</v>
      </c>
      <c r="E40" s="2">
        <f>横断歩道橋!E7</f>
        <v>1</v>
      </c>
      <c r="F40" s="2">
        <f>横断歩道橋!F7</f>
        <v>1</v>
      </c>
      <c r="G40" s="2">
        <f>横断歩道橋!G7</f>
        <v>0</v>
      </c>
      <c r="H40" s="2">
        <f>横断歩道橋!H7</f>
        <v>0</v>
      </c>
    </row>
    <row r="41" spans="2:8" x14ac:dyDescent="0.15">
      <c r="B41" s="2" t="s">
        <v>41</v>
      </c>
      <c r="C41" s="2">
        <f>横断歩道橋!C8</f>
        <v>8</v>
      </c>
      <c r="D41" s="10">
        <f>横断歩道橋!D8</f>
        <v>0</v>
      </c>
      <c r="E41" s="2">
        <f>横断歩道橋!E8</f>
        <v>0</v>
      </c>
      <c r="F41" s="2">
        <f>横断歩道橋!F8</f>
        <v>0</v>
      </c>
      <c r="G41" s="2">
        <f>横断歩道橋!G8</f>
        <v>0</v>
      </c>
      <c r="H41" s="2">
        <f>横断歩道橋!H8</f>
        <v>0</v>
      </c>
    </row>
    <row r="42" spans="2:8" x14ac:dyDescent="0.15">
      <c r="B42" s="2" t="s">
        <v>37</v>
      </c>
      <c r="C42" s="2">
        <f>横断歩道橋!C9</f>
        <v>2</v>
      </c>
      <c r="D42" s="10">
        <f>横断歩道橋!D9</f>
        <v>1</v>
      </c>
      <c r="E42" s="2">
        <f>横断歩道橋!E9</f>
        <v>0</v>
      </c>
      <c r="F42" s="2">
        <f>横断歩道橋!F9</f>
        <v>1</v>
      </c>
      <c r="G42" s="2">
        <f>横断歩道橋!G9</f>
        <v>0</v>
      </c>
      <c r="H42" s="2">
        <f>横断歩道橋!H9</f>
        <v>0</v>
      </c>
    </row>
    <row r="43" spans="2:8" x14ac:dyDescent="0.15">
      <c r="B43" s="2" t="s">
        <v>42</v>
      </c>
      <c r="C43" s="2">
        <f>横断歩道橋!C10</f>
        <v>1</v>
      </c>
      <c r="D43" s="10">
        <f>横断歩道橋!D10</f>
        <v>0</v>
      </c>
      <c r="E43" s="2">
        <f>横断歩道橋!E10</f>
        <v>0</v>
      </c>
      <c r="F43" s="2">
        <f>横断歩道橋!F10</f>
        <v>0</v>
      </c>
      <c r="G43" s="2">
        <f>横断歩道橋!G10</f>
        <v>0</v>
      </c>
      <c r="H43" s="2">
        <f>横断歩道橋!H10</f>
        <v>0</v>
      </c>
    </row>
    <row r="44" spans="2:8" x14ac:dyDescent="0.15">
      <c r="B44" s="2" t="s">
        <v>0</v>
      </c>
      <c r="C44" s="2">
        <f>横断歩道橋!C11</f>
        <v>63</v>
      </c>
      <c r="D44" s="2">
        <f>横断歩道橋!D11</f>
        <v>3</v>
      </c>
      <c r="E44" s="2">
        <f>横断歩道橋!E11</f>
        <v>1</v>
      </c>
      <c r="F44" s="2">
        <f>横断歩道橋!F11</f>
        <v>2</v>
      </c>
      <c r="G44" s="2">
        <f>横断歩道橋!G11</f>
        <v>0</v>
      </c>
      <c r="H44" s="2">
        <f>横断歩道橋!H11</f>
        <v>0</v>
      </c>
    </row>
    <row r="46" spans="2:8" ht="14.25" x14ac:dyDescent="0.15">
      <c r="B46" s="3" t="s">
        <v>45</v>
      </c>
      <c r="C46" s="3"/>
      <c r="D46" s="4"/>
      <c r="E46" s="4"/>
      <c r="F46" s="4"/>
      <c r="G46" s="4"/>
      <c r="H46" s="4"/>
    </row>
    <row r="47" spans="2:8" x14ac:dyDescent="0.15">
      <c r="B47" s="5"/>
      <c r="C47" s="5"/>
      <c r="D47" s="4"/>
      <c r="E47" s="4"/>
      <c r="F47" s="4"/>
      <c r="G47" s="4"/>
      <c r="H47" s="6" t="s">
        <v>7</v>
      </c>
    </row>
    <row r="48" spans="2:8" x14ac:dyDescent="0.15">
      <c r="B48" s="17" t="s">
        <v>9</v>
      </c>
      <c r="C48" s="19" t="s">
        <v>11</v>
      </c>
      <c r="D48" s="18" t="s">
        <v>1</v>
      </c>
      <c r="E48" s="18" t="s">
        <v>2</v>
      </c>
      <c r="F48" s="18"/>
      <c r="G48" s="18"/>
      <c r="H48" s="18"/>
    </row>
    <row r="49" spans="2:8" x14ac:dyDescent="0.15">
      <c r="B49" s="18"/>
      <c r="C49" s="19"/>
      <c r="D49" s="18"/>
      <c r="E49" s="15" t="s">
        <v>3</v>
      </c>
      <c r="F49" s="15" t="s">
        <v>4</v>
      </c>
      <c r="G49" s="15" t="s">
        <v>5</v>
      </c>
      <c r="H49" s="15" t="s">
        <v>6</v>
      </c>
    </row>
    <row r="50" spans="2:8" x14ac:dyDescent="0.15">
      <c r="B50" s="2" t="s">
        <v>8</v>
      </c>
      <c r="C50" s="9">
        <f>門型標識等!C6</f>
        <v>88</v>
      </c>
      <c r="D50" s="10">
        <f>門型標識等!D6</f>
        <v>0</v>
      </c>
      <c r="E50" s="2">
        <f>門型標識等!E6</f>
        <v>0</v>
      </c>
      <c r="F50" s="2">
        <f>門型標識等!F6</f>
        <v>0</v>
      </c>
      <c r="G50" s="2">
        <f>門型標識等!G6</f>
        <v>0</v>
      </c>
      <c r="H50" s="2">
        <f>門型標識等!H6</f>
        <v>0</v>
      </c>
    </row>
    <row r="51" spans="2:8" x14ac:dyDescent="0.15">
      <c r="B51" s="2" t="s">
        <v>10</v>
      </c>
      <c r="C51" s="9">
        <f>門型標識等!C7</f>
        <v>30</v>
      </c>
      <c r="D51" s="10">
        <f>門型標識等!D7</f>
        <v>8</v>
      </c>
      <c r="E51" s="2">
        <f>門型標識等!E7</f>
        <v>6</v>
      </c>
      <c r="F51" s="2">
        <f>門型標識等!F7</f>
        <v>2</v>
      </c>
      <c r="G51" s="2">
        <f>門型標識等!G7</f>
        <v>0</v>
      </c>
      <c r="H51" s="2">
        <f>門型標識等!H7</f>
        <v>0</v>
      </c>
    </row>
    <row r="52" spans="2:8" x14ac:dyDescent="0.15">
      <c r="B52" s="11" t="s">
        <v>34</v>
      </c>
      <c r="C52" s="11">
        <f>門型標識等!C8</f>
        <v>36</v>
      </c>
      <c r="D52" s="10">
        <f>門型標識等!D8</f>
        <v>0</v>
      </c>
      <c r="E52" s="2">
        <f>門型標識等!E8</f>
        <v>0</v>
      </c>
      <c r="F52" s="2">
        <f>門型標識等!F8</f>
        <v>0</v>
      </c>
      <c r="G52" s="2">
        <f>門型標識等!G8</f>
        <v>0</v>
      </c>
      <c r="H52" s="2">
        <f>門型標識等!H8</f>
        <v>0</v>
      </c>
    </row>
    <row r="53" spans="2:8" x14ac:dyDescent="0.15">
      <c r="B53" s="2" t="s">
        <v>44</v>
      </c>
      <c r="C53" s="2">
        <f>門型標識等!C9</f>
        <v>1</v>
      </c>
      <c r="D53" s="10">
        <f>門型標識等!D9</f>
        <v>1</v>
      </c>
      <c r="E53" s="2">
        <f>門型標識等!E9</f>
        <v>0</v>
      </c>
      <c r="F53" s="2">
        <f>門型標識等!F9</f>
        <v>0</v>
      </c>
      <c r="G53" s="2">
        <f>門型標識等!G9</f>
        <v>1</v>
      </c>
      <c r="H53" s="2">
        <f>門型標識等!H9</f>
        <v>0</v>
      </c>
    </row>
    <row r="54" spans="2:8" x14ac:dyDescent="0.15">
      <c r="B54" s="2" t="s">
        <v>37</v>
      </c>
      <c r="C54" s="2">
        <f>門型標識等!C10</f>
        <v>1</v>
      </c>
      <c r="D54" s="10">
        <f>門型標識等!D10</f>
        <v>1</v>
      </c>
      <c r="E54" s="2">
        <f>門型標識等!E10</f>
        <v>0</v>
      </c>
      <c r="F54" s="2">
        <f>門型標識等!F10</f>
        <v>0</v>
      </c>
      <c r="G54" s="2">
        <f>門型標識等!G10</f>
        <v>1</v>
      </c>
      <c r="H54" s="2">
        <f>門型標識等!H10</f>
        <v>0</v>
      </c>
    </row>
    <row r="55" spans="2:8" x14ac:dyDescent="0.15">
      <c r="B55" s="2" t="s">
        <v>0</v>
      </c>
      <c r="C55" s="2">
        <f>門型標識等!C11</f>
        <v>156</v>
      </c>
      <c r="D55" s="2">
        <f>門型標識等!D11</f>
        <v>10</v>
      </c>
      <c r="E55" s="2">
        <f>門型標識等!E11</f>
        <v>6</v>
      </c>
      <c r="F55" s="2">
        <f>門型標識等!F11</f>
        <v>2</v>
      </c>
      <c r="G55" s="2">
        <f>門型標識等!G11</f>
        <v>2</v>
      </c>
      <c r="H55" s="2">
        <f>門型標識等!H11</f>
        <v>0</v>
      </c>
    </row>
  </sheetData>
  <mergeCells count="21">
    <mergeCell ref="B37:B38"/>
    <mergeCell ref="C37:C38"/>
    <mergeCell ref="D37:D38"/>
    <mergeCell ref="E37:H37"/>
    <mergeCell ref="B48:B49"/>
    <mergeCell ref="C48:C49"/>
    <mergeCell ref="D48:D49"/>
    <mergeCell ref="E48:H48"/>
    <mergeCell ref="B19:B20"/>
    <mergeCell ref="C19:C20"/>
    <mergeCell ref="D19:D20"/>
    <mergeCell ref="E19:H19"/>
    <mergeCell ref="B28:B29"/>
    <mergeCell ref="C28:C29"/>
    <mergeCell ref="D28:D29"/>
    <mergeCell ref="E28:H28"/>
    <mergeCell ref="B4:B5"/>
    <mergeCell ref="C4:C5"/>
    <mergeCell ref="D4:D5"/>
    <mergeCell ref="E4:H4"/>
    <mergeCell ref="B14:H14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:H29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35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9">
        <v>6</v>
      </c>
      <c r="D6" s="10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11" t="s">
        <v>36</v>
      </c>
      <c r="C7" s="11">
        <v>48</v>
      </c>
      <c r="D7" s="10">
        <f>SUM(E7:H7)</f>
        <v>20</v>
      </c>
      <c r="E7" s="2">
        <v>0</v>
      </c>
      <c r="F7" s="2">
        <v>14</v>
      </c>
      <c r="G7" s="2">
        <v>6</v>
      </c>
      <c r="H7" s="2">
        <v>0</v>
      </c>
    </row>
    <row r="8" spans="2:8" ht="15.95" customHeight="1" x14ac:dyDescent="0.15">
      <c r="B8" s="2" t="s">
        <v>37</v>
      </c>
      <c r="C8" s="2">
        <v>2</v>
      </c>
      <c r="D8" s="10">
        <f>SUM(E8:H8)</f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0</v>
      </c>
      <c r="C9" s="2">
        <f t="shared" ref="C9" si="0">SUM(C6:C8)</f>
        <v>56</v>
      </c>
      <c r="D9" s="2">
        <f>SUM(D6:D8)</f>
        <v>20</v>
      </c>
      <c r="E9" s="2">
        <f t="shared" ref="E9:H9" si="1">SUM(E6:E8)</f>
        <v>0</v>
      </c>
      <c r="F9" s="2">
        <f t="shared" si="1"/>
        <v>14</v>
      </c>
      <c r="G9" s="2">
        <f t="shared" si="1"/>
        <v>6</v>
      </c>
      <c r="H9" s="2">
        <f t="shared" si="1"/>
        <v>0</v>
      </c>
    </row>
    <row r="10" spans="2:8" ht="51.75" customHeight="1" x14ac:dyDescent="0.15">
      <c r="B10" s="22"/>
      <c r="C10" s="23"/>
      <c r="D10" s="23"/>
      <c r="E10" s="23"/>
      <c r="F10" s="23"/>
      <c r="G10" s="23"/>
      <c r="H10" s="23"/>
    </row>
    <row r="11" spans="2:8" ht="14.25" x14ac:dyDescent="0.15">
      <c r="B11" s="13"/>
      <c r="C11" s="13"/>
      <c r="D11" s="13"/>
      <c r="E11" s="13"/>
      <c r="F11" s="13"/>
      <c r="G11" s="13"/>
      <c r="H11" s="13"/>
    </row>
  </sheetData>
  <mergeCells count="5">
    <mergeCell ref="B4:B5"/>
    <mergeCell ref="C4:C5"/>
    <mergeCell ref="D4:D5"/>
    <mergeCell ref="E4:H4"/>
    <mergeCell ref="B10:H10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38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9">
        <v>48</v>
      </c>
      <c r="D6" s="10">
        <f>SUM(E6:H6)</f>
        <v>3</v>
      </c>
      <c r="E6" s="2">
        <v>2</v>
      </c>
      <c r="F6" s="2">
        <v>1</v>
      </c>
      <c r="G6" s="2">
        <v>0</v>
      </c>
      <c r="H6" s="2">
        <v>0</v>
      </c>
    </row>
    <row r="7" spans="2:8" ht="15.95" customHeight="1" x14ac:dyDescent="0.15">
      <c r="B7" s="2" t="s">
        <v>10</v>
      </c>
      <c r="C7" s="9">
        <v>25</v>
      </c>
      <c r="D7" s="10">
        <f t="shared" ref="D7:D8" si="0">SUM(E7:H7)</f>
        <v>6</v>
      </c>
      <c r="E7" s="2">
        <v>0</v>
      </c>
      <c r="F7" s="2">
        <v>6</v>
      </c>
      <c r="G7" s="2">
        <v>0</v>
      </c>
      <c r="H7" s="2">
        <v>0</v>
      </c>
    </row>
    <row r="8" spans="2:8" ht="15.95" customHeight="1" x14ac:dyDescent="0.15">
      <c r="B8" s="11" t="s">
        <v>36</v>
      </c>
      <c r="C8" s="11">
        <v>13</v>
      </c>
      <c r="D8" s="10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0</v>
      </c>
      <c r="C9" s="2">
        <f t="shared" ref="C9:H9" si="1">SUM(C6:C8)</f>
        <v>86</v>
      </c>
      <c r="D9" s="2">
        <f>SUM(D6:D8)</f>
        <v>9</v>
      </c>
      <c r="E9" s="2">
        <f t="shared" si="1"/>
        <v>2</v>
      </c>
      <c r="F9" s="2">
        <f t="shared" si="1"/>
        <v>7</v>
      </c>
      <c r="G9" s="2">
        <f t="shared" si="1"/>
        <v>0</v>
      </c>
      <c r="H9" s="2">
        <f t="shared" si="1"/>
        <v>0</v>
      </c>
    </row>
    <row r="10" spans="2:8" ht="51.75" customHeight="1" x14ac:dyDescent="0.15">
      <c r="B10" s="22"/>
      <c r="C10" s="23"/>
      <c r="D10" s="23"/>
      <c r="E10" s="23"/>
      <c r="F10" s="23"/>
      <c r="G10" s="23"/>
      <c r="H10" s="23"/>
    </row>
    <row r="11" spans="2:8" ht="14.25" x14ac:dyDescent="0.15">
      <c r="B11" s="13"/>
      <c r="C11" s="13"/>
      <c r="D11" s="13"/>
      <c r="E11" s="13"/>
      <c r="F11" s="13"/>
      <c r="G11" s="13"/>
      <c r="H11" s="13"/>
    </row>
  </sheetData>
  <mergeCells count="5">
    <mergeCell ref="B4:B5"/>
    <mergeCell ref="C4:C5"/>
    <mergeCell ref="D4:D5"/>
    <mergeCell ref="E4:H4"/>
    <mergeCell ref="B10:H10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39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9">
        <v>43</v>
      </c>
      <c r="D6" s="10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11" t="s">
        <v>40</v>
      </c>
      <c r="C7" s="2">
        <v>9</v>
      </c>
      <c r="D7" s="10">
        <f t="shared" ref="D7:D10" si="0">SUM(E7:H7)</f>
        <v>2</v>
      </c>
      <c r="E7" s="2">
        <v>1</v>
      </c>
      <c r="F7" s="2">
        <v>1</v>
      </c>
      <c r="G7" s="2">
        <v>0</v>
      </c>
      <c r="H7" s="2">
        <v>0</v>
      </c>
    </row>
    <row r="8" spans="2:8" ht="15.95" customHeight="1" x14ac:dyDescent="0.15">
      <c r="B8" s="2" t="s">
        <v>41</v>
      </c>
      <c r="C8" s="2">
        <v>8</v>
      </c>
      <c r="D8" s="10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37</v>
      </c>
      <c r="C9" s="2">
        <v>2</v>
      </c>
      <c r="D9" s="10">
        <f t="shared" si="0"/>
        <v>1</v>
      </c>
      <c r="E9" s="2">
        <v>0</v>
      </c>
      <c r="F9" s="2">
        <v>1</v>
      </c>
      <c r="G9" s="2">
        <v>0</v>
      </c>
      <c r="H9" s="2">
        <v>0</v>
      </c>
    </row>
    <row r="10" spans="2:8" ht="15.95" customHeight="1" x14ac:dyDescent="0.15">
      <c r="B10" s="2" t="s">
        <v>42</v>
      </c>
      <c r="C10" s="2">
        <v>1</v>
      </c>
      <c r="D10" s="10">
        <f t="shared" si="0"/>
        <v>0</v>
      </c>
      <c r="E10" s="2">
        <v>0</v>
      </c>
      <c r="F10" s="2">
        <v>0</v>
      </c>
      <c r="G10" s="2">
        <v>0</v>
      </c>
      <c r="H10" s="2">
        <v>0</v>
      </c>
    </row>
    <row r="11" spans="2:8" ht="15.95" customHeight="1" x14ac:dyDescent="0.15">
      <c r="B11" s="2" t="s">
        <v>0</v>
      </c>
      <c r="C11" s="2">
        <f t="shared" ref="C11:H11" si="1">SUM(C6:C10)</f>
        <v>63</v>
      </c>
      <c r="D11" s="2">
        <f t="shared" si="1"/>
        <v>3</v>
      </c>
      <c r="E11" s="2">
        <f t="shared" si="1"/>
        <v>1</v>
      </c>
      <c r="F11" s="2">
        <f t="shared" si="1"/>
        <v>2</v>
      </c>
      <c r="G11" s="2">
        <f t="shared" si="1"/>
        <v>0</v>
      </c>
      <c r="H11" s="2">
        <f t="shared" si="1"/>
        <v>0</v>
      </c>
    </row>
    <row r="12" spans="2:8" ht="51.75" customHeight="1" x14ac:dyDescent="0.15">
      <c r="B12" s="22"/>
      <c r="C12" s="23"/>
      <c r="D12" s="23"/>
      <c r="E12" s="23"/>
      <c r="F12" s="23"/>
      <c r="G12" s="23"/>
      <c r="H12" s="23"/>
    </row>
    <row r="13" spans="2:8" ht="14.25" x14ac:dyDescent="0.15">
      <c r="B13" s="13"/>
      <c r="C13" s="13"/>
      <c r="D13" s="13"/>
      <c r="E13" s="13"/>
      <c r="F13" s="13"/>
      <c r="G13" s="13"/>
      <c r="H13" s="13"/>
    </row>
  </sheetData>
  <mergeCells count="5">
    <mergeCell ref="B4:B5"/>
    <mergeCell ref="C4:C5"/>
    <mergeCell ref="D4:D5"/>
    <mergeCell ref="E4:H4"/>
    <mergeCell ref="B12:H1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view="pageBreakPreview" zoomScaleNormal="100" zoomScaleSheetLayoutView="100" workbookViewId="0">
      <selection activeCell="G18" sqref="G1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45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7" t="s">
        <v>9</v>
      </c>
      <c r="C4" s="19" t="s">
        <v>49</v>
      </c>
      <c r="D4" s="18" t="s">
        <v>1</v>
      </c>
      <c r="E4" s="18" t="s">
        <v>2</v>
      </c>
      <c r="F4" s="18"/>
      <c r="G4" s="18"/>
      <c r="H4" s="18"/>
    </row>
    <row r="5" spans="2:8" ht="17.100000000000001" customHeight="1" x14ac:dyDescent="0.15">
      <c r="B5" s="18"/>
      <c r="C5" s="19"/>
      <c r="D5" s="18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9">
        <v>88</v>
      </c>
      <c r="D6" s="10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2" t="s">
        <v>10</v>
      </c>
      <c r="C7" s="9">
        <v>30</v>
      </c>
      <c r="D7" s="10">
        <f t="shared" ref="D7:D10" si="0">SUM(E7:H7)</f>
        <v>8</v>
      </c>
      <c r="E7" s="2">
        <v>6</v>
      </c>
      <c r="F7" s="2">
        <v>2</v>
      </c>
      <c r="G7" s="2">
        <v>0</v>
      </c>
      <c r="H7" s="2">
        <v>0</v>
      </c>
    </row>
    <row r="8" spans="2:8" ht="15.95" customHeight="1" x14ac:dyDescent="0.15">
      <c r="B8" s="11" t="s">
        <v>43</v>
      </c>
      <c r="C8" s="11">
        <v>36</v>
      </c>
      <c r="D8" s="10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44</v>
      </c>
      <c r="C9" s="2">
        <v>1</v>
      </c>
      <c r="D9" s="10">
        <f t="shared" si="0"/>
        <v>1</v>
      </c>
      <c r="E9" s="2">
        <v>0</v>
      </c>
      <c r="F9" s="2">
        <v>0</v>
      </c>
      <c r="G9" s="2">
        <v>1</v>
      </c>
      <c r="H9" s="2">
        <v>0</v>
      </c>
    </row>
    <row r="10" spans="2:8" ht="15.95" customHeight="1" x14ac:dyDescent="0.15">
      <c r="B10" s="2" t="s">
        <v>37</v>
      </c>
      <c r="C10" s="2">
        <v>1</v>
      </c>
      <c r="D10" s="10">
        <f t="shared" si="0"/>
        <v>1</v>
      </c>
      <c r="E10" s="2">
        <v>0</v>
      </c>
      <c r="F10" s="2">
        <v>0</v>
      </c>
      <c r="G10" s="2">
        <v>1</v>
      </c>
      <c r="H10" s="2">
        <v>0</v>
      </c>
    </row>
    <row r="11" spans="2:8" ht="15.95" customHeight="1" x14ac:dyDescent="0.15">
      <c r="B11" s="2" t="s">
        <v>0</v>
      </c>
      <c r="C11" s="2">
        <f t="shared" ref="C11:H11" si="1">SUM(C6:C10)</f>
        <v>156</v>
      </c>
      <c r="D11" s="2">
        <f t="shared" si="1"/>
        <v>10</v>
      </c>
      <c r="E11" s="2">
        <f t="shared" si="1"/>
        <v>6</v>
      </c>
      <c r="F11" s="2">
        <f t="shared" si="1"/>
        <v>2</v>
      </c>
      <c r="G11" s="2">
        <f t="shared" si="1"/>
        <v>2</v>
      </c>
      <c r="H11" s="2">
        <f t="shared" si="1"/>
        <v>0</v>
      </c>
    </row>
    <row r="12" spans="2:8" ht="51.75" customHeight="1" x14ac:dyDescent="0.15">
      <c r="B12" s="22"/>
      <c r="C12" s="23"/>
      <c r="D12" s="23"/>
      <c r="E12" s="23"/>
      <c r="F12" s="23"/>
      <c r="G12" s="23"/>
      <c r="H12" s="23"/>
    </row>
    <row r="13" spans="2:8" ht="14.25" x14ac:dyDescent="0.15">
      <c r="B13" s="13"/>
      <c r="C13" s="13"/>
      <c r="D13" s="13"/>
      <c r="E13" s="13"/>
      <c r="F13" s="13"/>
      <c r="G13" s="13"/>
      <c r="H13" s="13"/>
    </row>
  </sheetData>
  <mergeCells count="5">
    <mergeCell ref="B4:B5"/>
    <mergeCell ref="C4:C5"/>
    <mergeCell ref="D4:D5"/>
    <mergeCell ref="E4:H4"/>
    <mergeCell ref="B12:H1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橋梁</vt:lpstr>
      <vt:lpstr>トンネル</vt:lpstr>
      <vt:lpstr>道路付属物等</vt:lpstr>
      <vt:lpstr>→参考</vt:lpstr>
      <vt:lpstr>シェッド</vt:lpstr>
      <vt:lpstr>大型カルバート</vt:lpstr>
      <vt:lpstr>横断歩道橋</vt:lpstr>
      <vt:lpstr>門型標識等</vt:lpstr>
      <vt:lpstr>シェッド!Print_Area</vt:lpstr>
      <vt:lpstr>トンネル!Print_Area</vt:lpstr>
      <vt:lpstr>横断歩道橋!Print_Area</vt:lpstr>
      <vt:lpstr>橋梁!Print_Area</vt:lpstr>
      <vt:lpstr>大型カルバート!Print_Area</vt:lpstr>
      <vt:lpstr>道路付属物等!Print_Area</vt:lpstr>
      <vt:lpstr>門型標識等!Print_Area</vt:lpstr>
      <vt:lpstr>シェッド!Print_Titles</vt:lpstr>
      <vt:lpstr>トンネル!Print_Titles</vt:lpstr>
      <vt:lpstr>横断歩道橋!Print_Titles</vt:lpstr>
      <vt:lpstr>橋梁!Print_Titles</vt:lpstr>
      <vt:lpstr>大型カルバート!Print_Titles</vt:lpstr>
      <vt:lpstr>道路付属物等!Print_Titles</vt:lpstr>
      <vt:lpstr>門型標識等!Print_Titles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2016-09-08T00:41:18Z</dcterms:modified>
</cp:coreProperties>
</file>