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2000" windowHeight="9975"/>
  </bookViews>
  <sheets>
    <sheet name="H26診断結果" sheetId="33" r:id="rId1"/>
  </sheets>
  <definedNames>
    <definedName name="_xlnm.Print_Area" localSheetId="0">H26診断結果!$A$1:$I$28</definedName>
  </definedNames>
  <calcPr calcId="145621"/>
</workbook>
</file>

<file path=xl/calcChain.xml><?xml version="1.0" encoding="utf-8"?>
<calcChain xmlns="http://schemas.openxmlformats.org/spreadsheetml/2006/main">
  <c r="O26" i="33" l="1"/>
  <c r="O25" i="33"/>
  <c r="O24" i="33"/>
  <c r="O23" i="33"/>
  <c r="O22" i="33"/>
  <c r="O21" i="33"/>
  <c r="O20" i="33"/>
  <c r="O19" i="33"/>
  <c r="O18" i="33"/>
  <c r="O17" i="33"/>
  <c r="O16" i="33"/>
  <c r="O15" i="33"/>
  <c r="O14" i="33"/>
  <c r="O13" i="33"/>
  <c r="O12" i="33"/>
  <c r="O11" i="33"/>
  <c r="O10" i="33"/>
  <c r="O9" i="33"/>
  <c r="O8" i="33"/>
  <c r="O7" i="33"/>
  <c r="O6" i="33"/>
  <c r="O5" i="33"/>
  <c r="M5" i="33"/>
  <c r="M8" i="33" l="1"/>
  <c r="M7" i="33"/>
  <c r="M6" i="33"/>
  <c r="L8" i="33"/>
  <c r="L7" i="33"/>
  <c r="L6" i="33"/>
  <c r="L5" i="33"/>
  <c r="M9" i="33" l="1"/>
  <c r="M10" i="33"/>
  <c r="L10" i="33"/>
  <c r="L9" i="33"/>
  <c r="G27" i="33"/>
  <c r="C27" i="33" l="1"/>
  <c r="H27" i="33" l="1"/>
  <c r="F27" i="33" l="1"/>
  <c r="E27" i="33"/>
  <c r="D27" i="33" l="1"/>
</calcChain>
</file>

<file path=xl/sharedStrings.xml><?xml version="1.0" encoding="utf-8"?>
<sst xmlns="http://schemas.openxmlformats.org/spreadsheetml/2006/main" count="44" uniqueCount="44">
  <si>
    <t>阿武町</t>
    <rPh sb="0" eb="3">
      <t>アブチョウ</t>
    </rPh>
    <phoneticPr fontId="3"/>
  </si>
  <si>
    <t>岩国市</t>
    <rPh sb="0" eb="3">
      <t>イワクニシ</t>
    </rPh>
    <phoneticPr fontId="1"/>
  </si>
  <si>
    <t>宇部市</t>
    <rPh sb="0" eb="3">
      <t>ウベシ</t>
    </rPh>
    <phoneticPr fontId="1"/>
  </si>
  <si>
    <t>上関町</t>
    <rPh sb="0" eb="3">
      <t>カミノセキチョウ</t>
    </rPh>
    <phoneticPr fontId="1"/>
  </si>
  <si>
    <t>下松市</t>
    <rPh sb="0" eb="3">
      <t>クダマツシ</t>
    </rPh>
    <phoneticPr fontId="1"/>
  </si>
  <si>
    <t>山陽小野田市</t>
    <rPh sb="0" eb="2">
      <t>サンヨウ</t>
    </rPh>
    <rPh sb="2" eb="5">
      <t>オノダ</t>
    </rPh>
    <rPh sb="5" eb="6">
      <t>シ</t>
    </rPh>
    <phoneticPr fontId="1"/>
  </si>
  <si>
    <t>下関市</t>
    <rPh sb="0" eb="2">
      <t>シモノセキ</t>
    </rPh>
    <rPh sb="2" eb="3">
      <t>シ</t>
    </rPh>
    <phoneticPr fontId="1"/>
  </si>
  <si>
    <t>周南市</t>
    <rPh sb="0" eb="3">
      <t>シュウナンシ</t>
    </rPh>
    <phoneticPr fontId="1"/>
  </si>
  <si>
    <t>周防大島町</t>
    <rPh sb="0" eb="5">
      <t>スオウオオシマチョウ</t>
    </rPh>
    <phoneticPr fontId="1"/>
  </si>
  <si>
    <t>田布施町</t>
    <rPh sb="0" eb="4">
      <t>タブセチョウ</t>
    </rPh>
    <phoneticPr fontId="1"/>
  </si>
  <si>
    <t>長門市</t>
    <rPh sb="0" eb="3">
      <t>ナガトシ</t>
    </rPh>
    <phoneticPr fontId="1"/>
  </si>
  <si>
    <t>萩市</t>
    <rPh sb="0" eb="2">
      <t>ハギシ</t>
    </rPh>
    <phoneticPr fontId="1"/>
  </si>
  <si>
    <t>光市</t>
    <rPh sb="0" eb="2">
      <t>ヒカリシ</t>
    </rPh>
    <phoneticPr fontId="1"/>
  </si>
  <si>
    <t>防府市</t>
    <rPh sb="0" eb="3">
      <t>ホウフシ</t>
    </rPh>
    <phoneticPr fontId="1"/>
  </si>
  <si>
    <t>美祢市</t>
    <rPh sb="0" eb="3">
      <t>ミネシ</t>
    </rPh>
    <phoneticPr fontId="2"/>
  </si>
  <si>
    <t>柳井市</t>
    <rPh sb="0" eb="3">
      <t>ヤナイシ</t>
    </rPh>
    <phoneticPr fontId="1"/>
  </si>
  <si>
    <t>山口市</t>
    <rPh sb="0" eb="3">
      <t>ヤマグチシ</t>
    </rPh>
    <phoneticPr fontId="1"/>
  </si>
  <si>
    <t>和木町</t>
    <rPh sb="0" eb="3">
      <t>ワキチョウ</t>
    </rPh>
    <phoneticPr fontId="1"/>
  </si>
  <si>
    <t>平生町</t>
    <rPh sb="0" eb="3">
      <t>ヒラオマチ</t>
    </rPh>
    <phoneticPr fontId="3"/>
  </si>
  <si>
    <t>国土交通省(山口)</t>
    <rPh sb="0" eb="5">
      <t>コクドコウツウショウ</t>
    </rPh>
    <rPh sb="6" eb="8">
      <t>ヤマグチ</t>
    </rPh>
    <phoneticPr fontId="3"/>
  </si>
  <si>
    <t>山口県</t>
    <rPh sb="0" eb="3">
      <t>ヤマグチケン</t>
    </rPh>
    <phoneticPr fontId="3"/>
  </si>
  <si>
    <t>道路管理者</t>
    <rPh sb="0" eb="2">
      <t>ドウロ</t>
    </rPh>
    <rPh sb="2" eb="5">
      <t>カンリシャ</t>
    </rPh>
    <phoneticPr fontId="3"/>
  </si>
  <si>
    <t>山口県内合計</t>
    <rPh sb="0" eb="2">
      <t>ヤマグチ</t>
    </rPh>
    <rPh sb="2" eb="4">
      <t>ケンナイ</t>
    </rPh>
    <rPh sb="4" eb="6">
      <t>ゴウケイ</t>
    </rPh>
    <phoneticPr fontId="3"/>
  </si>
  <si>
    <t>西日本高速道路㈱</t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</si>
  <si>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</si>
  <si>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</si>
  <si>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</si>
  <si>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</si>
  <si>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Ⅳ橋梁名</t>
    <rPh sb="1" eb="3">
      <t>キョウリョウ</t>
    </rPh>
    <rPh sb="3" eb="4">
      <t>メイ</t>
    </rPh>
    <phoneticPr fontId="3"/>
  </si>
  <si>
    <t>国</t>
    <rPh sb="0" eb="1">
      <t>クニ</t>
    </rPh>
    <phoneticPr fontId="3"/>
  </si>
  <si>
    <t>NEXCO</t>
    <phoneticPr fontId="3"/>
  </si>
  <si>
    <t>県</t>
    <rPh sb="0" eb="1">
      <t>ケン</t>
    </rPh>
    <phoneticPr fontId="3"/>
  </si>
  <si>
    <t>市町小計</t>
    <rPh sb="0" eb="2">
      <t>シマチ</t>
    </rPh>
    <rPh sb="2" eb="4">
      <t>ショウケイ</t>
    </rPh>
    <phoneticPr fontId="3"/>
  </si>
  <si>
    <t>県市町計</t>
    <rPh sb="0" eb="1">
      <t>ケン</t>
    </rPh>
    <rPh sb="1" eb="3">
      <t>シマチ</t>
    </rPh>
    <rPh sb="3" eb="4">
      <t>ケイ</t>
    </rPh>
    <phoneticPr fontId="3"/>
  </si>
  <si>
    <t>合計</t>
    <rPh sb="0" eb="2">
      <t>ゴウケイ</t>
    </rPh>
    <phoneticPr fontId="3"/>
  </si>
  <si>
    <t>施設数</t>
    <rPh sb="0" eb="2">
      <t>シセツ</t>
    </rPh>
    <rPh sb="2" eb="3">
      <t>スウ</t>
    </rPh>
    <phoneticPr fontId="3"/>
  </si>
  <si>
    <t>H26点検結果</t>
    <rPh sb="3" eb="5">
      <t>テンケン</t>
    </rPh>
    <rPh sb="5" eb="7">
      <t>ケッカ</t>
    </rPh>
    <phoneticPr fontId="3"/>
  </si>
  <si>
    <t>H2７年度道路橋　診断結果　　　</t>
    <rPh sb="3" eb="5">
      <t>ネンド</t>
    </rPh>
    <rPh sb="5" eb="7">
      <t>ドウロ</t>
    </rPh>
    <rPh sb="7" eb="8">
      <t>バシ</t>
    </rPh>
    <rPh sb="9" eb="11">
      <t>シンダン</t>
    </rPh>
    <rPh sb="11" eb="13">
      <t>ケッカ</t>
    </rPh>
    <phoneticPr fontId="3"/>
  </si>
  <si>
    <r>
      <t xml:space="preserve">管理施設数
</t>
    </r>
    <r>
      <rPr>
        <sz val="9"/>
        <color theme="1"/>
        <rFont val="ＭＳ Ｐゴシック"/>
        <family val="3"/>
        <charset val="128"/>
        <scheme val="minor"/>
      </rPr>
      <t>(H2７.12末現在</t>
    </r>
    <r>
      <rPr>
        <sz val="10"/>
        <color theme="1"/>
        <rFont val="ＭＳ Ｐゴシック"/>
        <family val="3"/>
        <charset val="128"/>
        <scheme val="minor"/>
      </rPr>
      <t>）</t>
    </r>
    <rPh sb="0" eb="2">
      <t>カンリ</t>
    </rPh>
    <rPh sb="2" eb="4">
      <t>シセツ</t>
    </rPh>
    <rPh sb="4" eb="5">
      <t>スウ</t>
    </rPh>
    <rPh sb="13" eb="14">
      <t>マツ</t>
    </rPh>
    <rPh sb="14" eb="16">
      <t>ゲンザイ</t>
    </rPh>
    <phoneticPr fontId="3"/>
  </si>
  <si>
    <t>点検実施数</t>
    <rPh sb="0" eb="2">
      <t>テンケン</t>
    </rPh>
    <rPh sb="2" eb="4">
      <t>ジッシ</t>
    </rPh>
    <rPh sb="4" eb="5">
      <t>スウ</t>
    </rPh>
    <phoneticPr fontId="3"/>
  </si>
  <si>
    <t>真名ヶ崎橋</t>
    <rPh sb="0" eb="1">
      <t>マ</t>
    </rPh>
    <rPh sb="1" eb="2">
      <t>ナ</t>
    </rPh>
    <rPh sb="3" eb="4">
      <t>サキ</t>
    </rPh>
    <rPh sb="4" eb="5">
      <t>ハシ</t>
    </rPh>
    <phoneticPr fontId="3"/>
  </si>
  <si>
    <t>鎌磨１号橋</t>
    <rPh sb="0" eb="1">
      <t>カマ</t>
    </rPh>
    <rPh sb="1" eb="2">
      <t>ト</t>
    </rPh>
    <rPh sb="3" eb="5">
      <t>ゴウキョウ</t>
    </rPh>
    <phoneticPr fontId="3"/>
  </si>
  <si>
    <t>松ヶ瀬橋、
第一高千帆橋</t>
    <rPh sb="0" eb="3">
      <t>マツガセ</t>
    </rPh>
    <rPh sb="3" eb="4">
      <t>ハシ</t>
    </rPh>
    <rPh sb="6" eb="7">
      <t>ダイ</t>
    </rPh>
    <rPh sb="7" eb="8">
      <t>イチ</t>
    </rPh>
    <rPh sb="8" eb="11">
      <t>タカチホ</t>
    </rPh>
    <rPh sb="11" eb="12">
      <t>ハシ</t>
    </rPh>
    <phoneticPr fontId="3"/>
  </si>
  <si>
    <t>平成28年６月30日時点</t>
    <rPh sb="0" eb="2">
      <t>ヘイセイ</t>
    </rPh>
    <rPh sb="4" eb="5">
      <t>ネン</t>
    </rPh>
    <rPh sb="6" eb="7">
      <t>ツキ</t>
    </rPh>
    <rPh sb="9" eb="10">
      <t>ヒ</t>
    </rPh>
    <rPh sb="10" eb="12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</si>
</sst>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8" fontId="11" fillId="0" borderId="2" xfId="1" applyFont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/>
    </xf>
    <xf numFmtId="38" fontId="11" fillId="0" borderId="4" xfId="1" applyFont="1" applyFill="1" applyBorder="1" applyAlignment="1">
      <alignment horizontal="center" vertical="center"/>
    </xf>
    <xf numFmtId="38" fontId="11" fillId="0" borderId="8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 wrapText="1"/>
    </xf>
    <xf numFmtId="38" fontId="11" fillId="0" borderId="3" xfId="1" applyFont="1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0" xfId="0" applyFill="1" applyBorder="1">
      <alignment vertical="center"/>
    </xf>
    <xf numFmtId="38" fontId="11" fillId="0" borderId="3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 shrinkToFit="1"/>
    </xf>
    <xf numFmtId="38" fontId="11" fillId="0" borderId="7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 shrinkToFit="1"/>
    </xf>
    <xf numFmtId="38" fontId="11" fillId="0" borderId="2" xfId="1" applyFont="1" applyBorder="1" applyAlignment="1">
      <alignment horizontal="center" vertical="center" wrapText="1" shrinkToFit="1"/>
    </xf>
    <xf numFmtId="38" fontId="6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38" fontId="6" fillId="0" borderId="2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14" fillId="0" borderId="6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101" xfId="4"/>
    <cellStyle name="標準 11" xfId="2"/>
    <cellStyle name="標準 2" xfId="3"/>
    <cellStyle name="標準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582706</xdr:colOff>
      <xdr:row>0</xdr:row>
      <xdr:rowOff>44824</xdr:rowOff>
    </xdr:from>
    <xdr:to>
      <xdr:col>8</xdr:col>
      <xdr:colOff>1120478</xdr:colOff>
      <xdr:row>0</xdr:row>
      <xdr:rowOff>435349</xdr:rowOff>
    </xdr:to>
    <xdr:sp macro="" textlink="">
      <xdr:nvSpPr>
        <xdr:cNvPr id="2" name="正方形/長方形 1"/>
        <xdr:cNvSpPr/>
      </xdr:nvSpPr>
      <xdr:spPr>
        <a:xfrm>
          <a:off x="7014882" y="44824"/>
          <a:ext cx="1501478" cy="390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8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資料③</a:t>
          </a:r>
          <a:r>
            <a:rPr lang="en-US" altLang="ja-JP" sz="18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-</a:t>
          </a:r>
          <a:r>
            <a:rPr lang="ja-JP" altLang="en-US" sz="18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endParaRPr kumimoji="1" lang="ja-JP" altLang="en-US" sz="18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33"/>
  <sheetViews>
    <sheetView showGridLines="0" tabSelected="1" view="pageBreakPreview" topLeftCell="A17" zoomScale="85" zoomScaleNormal="80" zoomScaleSheetLayoutView="85" workbookViewId="0">
      <selection activeCell="U31" sqref="U31"/>
    </sheetView>
  </sheetViews>
  <sheetFormatPr defaultRowHeight="14.25" x14ac:dyDescent="0.15"/>
  <cols>
    <col min="1" max="1" width="4.75" style="1" customWidth="1"/>
    <col min="2" max="2" width="16.5" style="2" bestFit="1" customWidth="1"/>
    <col min="3" max="3" width="12.625" style="2" customWidth="1"/>
    <col min="4" max="8" width="12.625" style="1" customWidth="1"/>
    <col min="9" max="9" width="15.25" style="37" customWidth="1"/>
    <col min="10" max="10" width="2.375" style="1" customWidth="1"/>
    <col min="11" max="11" width="15.125" style="1" customWidth="1"/>
    <col min="12" max="16384" width="9" style="1"/>
  </cols>
  <sheetData>
    <row r="1" spans="2:15" ht="34.5" customHeight="1" x14ac:dyDescent="0.15"/>
    <row r="2" spans="2:15" ht="20.25" customHeight="1" x14ac:dyDescent="0.15">
      <c r="I2" s="40" t="s">
        <v>43</v>
      </c>
    </row>
    <row r="3" spans="2:15" s="3" customFormat="1" ht="21.95" customHeight="1" x14ac:dyDescent="0.15">
      <c r="B3" s="43" t="s">
        <v>37</v>
      </c>
      <c r="C3" s="44"/>
      <c r="D3" s="44"/>
      <c r="E3" s="44"/>
      <c r="F3" s="44"/>
      <c r="G3" s="44"/>
      <c r="H3" s="44"/>
      <c r="I3" s="44"/>
      <c r="K3" s="8"/>
    </row>
    <row r="4" spans="2:15" ht="38.25" customHeight="1" x14ac:dyDescent="0.15">
      <c r="B4" s="4" t="s">
        <v>21</v>
      </c>
      <c r="C4" s="18" t="s">
        <v>38</v>
      </c>
      <c r="D4" s="17" t="s">
        <v>39</v>
      </c>
      <c r="E4" s="13" t="s">
        <v>24</v>
      </c>
      <c r="F4" s="13" t="s">
        <v>25</v>
      </c>
      <c r="G4" s="13" t="s">
        <v>26</v>
      </c>
      <c r="H4" s="13" t="s">
        <v>27</v>
      </c>
      <c r="I4" s="5" t="s">
        <v>28</v>
      </c>
      <c r="L4" s="1" t="s">
        <v>35</v>
      </c>
      <c r="M4" s="26" t="s">
        <v>36</v>
      </c>
      <c r="N4" s="26"/>
    </row>
    <row r="5" spans="2:15" ht="33.75" customHeight="1" x14ac:dyDescent="0.15">
      <c r="B5" s="6" t="s">
        <v>19</v>
      </c>
      <c r="C5" s="27">
        <v>1469</v>
      </c>
      <c r="D5" s="20">
        <v>318</v>
      </c>
      <c r="E5" s="20">
        <v>236</v>
      </c>
      <c r="F5" s="20">
        <v>76</v>
      </c>
      <c r="G5" s="20">
        <v>6</v>
      </c>
      <c r="H5" s="20">
        <v>0</v>
      </c>
      <c r="I5" s="32"/>
      <c r="K5" s="25" t="s">
        <v>29</v>
      </c>
      <c r="L5" s="25">
        <f>C5</f>
        <v>1469</v>
      </c>
      <c r="M5" s="25">
        <f>D5</f>
        <v>318</v>
      </c>
      <c r="N5" s="25"/>
      <c r="O5" s="25">
        <f>SUM(E5:H5)</f>
        <v>318</v>
      </c>
    </row>
    <row r="6" spans="2:15" ht="33.75" customHeight="1" x14ac:dyDescent="0.15">
      <c r="B6" s="10" t="s">
        <v>23</v>
      </c>
      <c r="C6" s="28">
        <v>551</v>
      </c>
      <c r="D6" s="20">
        <v>124</v>
      </c>
      <c r="E6" s="20">
        <v>1</v>
      </c>
      <c r="F6" s="20">
        <v>103</v>
      </c>
      <c r="G6" s="20">
        <v>20</v>
      </c>
      <c r="H6" s="20">
        <v>0</v>
      </c>
      <c r="I6" s="33"/>
      <c r="K6" s="25" t="s">
        <v>30</v>
      </c>
      <c r="L6" s="25">
        <f t="shared" ref="L6:M7" si="0">C6</f>
        <v>551</v>
      </c>
      <c r="M6" s="25">
        <f t="shared" si="0"/>
        <v>124</v>
      </c>
      <c r="N6" s="25"/>
      <c r="O6" s="25">
        <f t="shared" ref="O6:O26" si="1">SUM(E6:H6)</f>
        <v>124</v>
      </c>
    </row>
    <row r="7" spans="2:15" ht="33.75" customHeight="1" x14ac:dyDescent="0.15">
      <c r="B7" s="9" t="s">
        <v>20</v>
      </c>
      <c r="C7" s="29">
        <v>3862</v>
      </c>
      <c r="D7" s="21">
        <v>454</v>
      </c>
      <c r="E7" s="22">
        <v>32</v>
      </c>
      <c r="F7" s="20">
        <v>354</v>
      </c>
      <c r="G7" s="20">
        <v>68</v>
      </c>
      <c r="H7" s="20">
        <v>0</v>
      </c>
      <c r="I7" s="33"/>
      <c r="K7" s="25" t="s">
        <v>31</v>
      </c>
      <c r="L7" s="25">
        <f t="shared" si="0"/>
        <v>3862</v>
      </c>
      <c r="M7" s="25">
        <f t="shared" si="0"/>
        <v>454</v>
      </c>
      <c r="N7" s="25"/>
      <c r="O7" s="25">
        <f t="shared" si="1"/>
        <v>454</v>
      </c>
    </row>
    <row r="8" spans="2:15" ht="33.75" customHeight="1" x14ac:dyDescent="0.15">
      <c r="B8" s="7" t="s">
        <v>6</v>
      </c>
      <c r="C8" s="30">
        <v>1510</v>
      </c>
      <c r="D8" s="20">
        <v>317</v>
      </c>
      <c r="E8" s="20">
        <v>8</v>
      </c>
      <c r="F8" s="20">
        <v>247</v>
      </c>
      <c r="G8" s="20">
        <v>62</v>
      </c>
      <c r="H8" s="20">
        <v>0</v>
      </c>
      <c r="I8" s="34"/>
      <c r="K8" s="25" t="s">
        <v>32</v>
      </c>
      <c r="L8" s="25">
        <f>SUM(C8:C26)</f>
        <v>9722</v>
      </c>
      <c r="M8" s="25">
        <f>SUM(D8:D26)</f>
        <v>1557</v>
      </c>
      <c r="N8" s="25"/>
      <c r="O8" s="25">
        <f t="shared" si="1"/>
        <v>317</v>
      </c>
    </row>
    <row r="9" spans="2:15" ht="33.75" customHeight="1" x14ac:dyDescent="0.15">
      <c r="B9" s="7" t="s">
        <v>2</v>
      </c>
      <c r="C9" s="30">
        <v>434</v>
      </c>
      <c r="D9" s="20">
        <v>44</v>
      </c>
      <c r="E9" s="20">
        <v>0</v>
      </c>
      <c r="F9" s="20">
        <v>26</v>
      </c>
      <c r="G9" s="20">
        <v>17</v>
      </c>
      <c r="H9" s="20">
        <v>1</v>
      </c>
      <c r="I9" s="32" t="s">
        <v>40</v>
      </c>
      <c r="K9" s="25" t="s">
        <v>33</v>
      </c>
      <c r="L9" s="25">
        <f>SUM(L7:L8)</f>
        <v>13584</v>
      </c>
      <c r="M9" s="25">
        <f>SUM(M7:M8)</f>
        <v>2011</v>
      </c>
      <c r="N9" s="25"/>
      <c r="O9" s="25">
        <f t="shared" si="1"/>
        <v>44</v>
      </c>
    </row>
    <row r="10" spans="2:15" ht="33.75" customHeight="1" x14ac:dyDescent="0.15">
      <c r="B10" s="7" t="s">
        <v>16</v>
      </c>
      <c r="C10" s="30">
        <v>1319</v>
      </c>
      <c r="D10" s="20">
        <v>157</v>
      </c>
      <c r="E10" s="20">
        <v>10</v>
      </c>
      <c r="F10" s="20">
        <v>147</v>
      </c>
      <c r="G10" s="20">
        <v>0</v>
      </c>
      <c r="H10" s="20">
        <v>0</v>
      </c>
      <c r="I10" s="34"/>
      <c r="K10" s="25" t="s">
        <v>34</v>
      </c>
      <c r="L10" s="25">
        <f>SUM(L5:L8)</f>
        <v>15604</v>
      </c>
      <c r="M10" s="25">
        <f>SUM(M5:M8)</f>
        <v>2453</v>
      </c>
      <c r="N10" s="25"/>
      <c r="O10" s="25">
        <f t="shared" si="1"/>
        <v>157</v>
      </c>
    </row>
    <row r="11" spans="2:15" ht="33.75" customHeight="1" x14ac:dyDescent="0.15">
      <c r="B11" s="7" t="s">
        <v>11</v>
      </c>
      <c r="C11" s="30">
        <v>721</v>
      </c>
      <c r="D11" s="20">
        <v>36</v>
      </c>
      <c r="E11" s="20">
        <v>0</v>
      </c>
      <c r="F11" s="20">
        <v>14</v>
      </c>
      <c r="G11" s="20">
        <v>22</v>
      </c>
      <c r="H11" s="20">
        <v>0</v>
      </c>
      <c r="I11" s="34"/>
      <c r="O11" s="25">
        <f t="shared" si="1"/>
        <v>36</v>
      </c>
    </row>
    <row r="12" spans="2:15" ht="33.75" customHeight="1" x14ac:dyDescent="0.15">
      <c r="B12" s="7" t="s">
        <v>13</v>
      </c>
      <c r="C12" s="30">
        <v>725</v>
      </c>
      <c r="D12" s="20">
        <v>120</v>
      </c>
      <c r="E12" s="20">
        <v>32</v>
      </c>
      <c r="F12" s="20">
        <v>70</v>
      </c>
      <c r="G12" s="20">
        <v>18</v>
      </c>
      <c r="H12" s="20">
        <v>0</v>
      </c>
      <c r="I12" s="34"/>
      <c r="O12" s="25">
        <f t="shared" si="1"/>
        <v>120</v>
      </c>
    </row>
    <row r="13" spans="2:15" ht="33.75" customHeight="1" x14ac:dyDescent="0.15">
      <c r="B13" s="7" t="s">
        <v>4</v>
      </c>
      <c r="C13" s="30">
        <v>167</v>
      </c>
      <c r="D13" s="20">
        <v>27</v>
      </c>
      <c r="E13" s="20">
        <v>14</v>
      </c>
      <c r="F13" s="20">
        <v>12</v>
      </c>
      <c r="G13" s="20">
        <v>1</v>
      </c>
      <c r="H13" s="20">
        <v>0</v>
      </c>
      <c r="I13" s="34"/>
      <c r="O13" s="25">
        <f t="shared" si="1"/>
        <v>27</v>
      </c>
    </row>
    <row r="14" spans="2:15" ht="33.75" customHeight="1" x14ac:dyDescent="0.15">
      <c r="B14" s="7" t="s">
        <v>1</v>
      </c>
      <c r="C14" s="30">
        <v>1491</v>
      </c>
      <c r="D14" s="23">
        <v>261</v>
      </c>
      <c r="E14" s="20">
        <v>107</v>
      </c>
      <c r="F14" s="20">
        <v>146</v>
      </c>
      <c r="G14" s="20">
        <v>8</v>
      </c>
      <c r="H14" s="20">
        <v>0</v>
      </c>
      <c r="I14" s="34"/>
      <c r="O14" s="25">
        <f t="shared" si="1"/>
        <v>261</v>
      </c>
    </row>
    <row r="15" spans="2:15" ht="33.75" customHeight="1" x14ac:dyDescent="0.15">
      <c r="B15" s="7" t="s">
        <v>12</v>
      </c>
      <c r="C15" s="30">
        <v>181</v>
      </c>
      <c r="D15" s="20">
        <v>22</v>
      </c>
      <c r="E15" s="20">
        <v>1</v>
      </c>
      <c r="F15" s="20">
        <v>16</v>
      </c>
      <c r="G15" s="20">
        <v>5</v>
      </c>
      <c r="H15" s="20">
        <v>0</v>
      </c>
      <c r="I15" s="34"/>
      <c r="O15" s="25">
        <f t="shared" si="1"/>
        <v>22</v>
      </c>
    </row>
    <row r="16" spans="2:15" ht="33.75" customHeight="1" x14ac:dyDescent="0.15">
      <c r="B16" s="7" t="s">
        <v>10</v>
      </c>
      <c r="C16" s="30">
        <v>493</v>
      </c>
      <c r="D16" s="20">
        <v>80</v>
      </c>
      <c r="E16" s="20">
        <v>8</v>
      </c>
      <c r="F16" s="20">
        <v>53</v>
      </c>
      <c r="G16" s="20">
        <v>19</v>
      </c>
      <c r="H16" s="20">
        <v>0</v>
      </c>
      <c r="I16" s="34"/>
      <c r="O16" s="25">
        <f t="shared" si="1"/>
        <v>80</v>
      </c>
    </row>
    <row r="17" spans="2:15" ht="33.75" customHeight="1" x14ac:dyDescent="0.15">
      <c r="B17" s="7" t="s">
        <v>15</v>
      </c>
      <c r="C17" s="30">
        <v>362</v>
      </c>
      <c r="D17" s="20">
        <v>77</v>
      </c>
      <c r="E17" s="20">
        <v>28</v>
      </c>
      <c r="F17" s="20">
        <v>47</v>
      </c>
      <c r="G17" s="20">
        <v>1</v>
      </c>
      <c r="H17" s="20">
        <v>1</v>
      </c>
      <c r="I17" s="34" t="s">
        <v>41</v>
      </c>
      <c r="O17" s="25">
        <f t="shared" si="1"/>
        <v>77</v>
      </c>
    </row>
    <row r="18" spans="2:15" ht="33.75" customHeight="1" x14ac:dyDescent="0.15">
      <c r="B18" s="7" t="s">
        <v>14</v>
      </c>
      <c r="C18" s="30">
        <v>525</v>
      </c>
      <c r="D18" s="20">
        <v>100</v>
      </c>
      <c r="E18" s="20">
        <v>6</v>
      </c>
      <c r="F18" s="20">
        <v>40</v>
      </c>
      <c r="G18" s="20">
        <v>54</v>
      </c>
      <c r="H18" s="20">
        <v>0</v>
      </c>
      <c r="I18" s="34"/>
      <c r="O18" s="25">
        <f t="shared" si="1"/>
        <v>100</v>
      </c>
    </row>
    <row r="19" spans="2:15" ht="33.75" customHeight="1" x14ac:dyDescent="0.15">
      <c r="B19" s="7" t="s">
        <v>7</v>
      </c>
      <c r="C19" s="30">
        <v>782</v>
      </c>
      <c r="D19" s="20">
        <v>141</v>
      </c>
      <c r="E19" s="20">
        <v>25</v>
      </c>
      <c r="F19" s="20">
        <v>88</v>
      </c>
      <c r="G19" s="20">
        <v>28</v>
      </c>
      <c r="H19" s="20">
        <v>0</v>
      </c>
      <c r="I19" s="34"/>
      <c r="O19" s="25">
        <f t="shared" si="1"/>
        <v>141</v>
      </c>
    </row>
    <row r="20" spans="2:15" ht="33.75" customHeight="1" x14ac:dyDescent="0.15">
      <c r="B20" s="7" t="s">
        <v>5</v>
      </c>
      <c r="C20" s="30">
        <v>224</v>
      </c>
      <c r="D20" s="20">
        <v>43</v>
      </c>
      <c r="E20" s="20">
        <v>28</v>
      </c>
      <c r="F20" s="20">
        <v>8</v>
      </c>
      <c r="G20" s="20">
        <v>5</v>
      </c>
      <c r="H20" s="20">
        <v>2</v>
      </c>
      <c r="I20" s="32" t="s">
        <v>42</v>
      </c>
      <c r="O20" s="25">
        <f t="shared" si="1"/>
        <v>43</v>
      </c>
    </row>
    <row r="21" spans="2:15" ht="33.75" customHeight="1" x14ac:dyDescent="0.15">
      <c r="B21" s="7" t="s">
        <v>8</v>
      </c>
      <c r="C21" s="30">
        <v>336</v>
      </c>
      <c r="D21" s="20">
        <v>88</v>
      </c>
      <c r="E21" s="20">
        <v>3</v>
      </c>
      <c r="F21" s="20">
        <v>70</v>
      </c>
      <c r="G21" s="20">
        <v>15</v>
      </c>
      <c r="H21" s="20">
        <v>0</v>
      </c>
      <c r="I21" s="34"/>
      <c r="O21" s="25">
        <f t="shared" si="1"/>
        <v>88</v>
      </c>
    </row>
    <row r="22" spans="2:15" ht="33.75" customHeight="1" x14ac:dyDescent="0.15">
      <c r="B22" s="7" t="s">
        <v>17</v>
      </c>
      <c r="C22" s="30">
        <v>37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34"/>
      <c r="O22" s="25">
        <f t="shared" si="1"/>
        <v>0</v>
      </c>
    </row>
    <row r="23" spans="2:15" ht="33.75" customHeight="1" x14ac:dyDescent="0.15">
      <c r="B23" s="7" t="s">
        <v>3</v>
      </c>
      <c r="C23" s="30">
        <v>46</v>
      </c>
      <c r="D23" s="20">
        <v>10</v>
      </c>
      <c r="E23" s="20">
        <v>7</v>
      </c>
      <c r="F23" s="20">
        <v>0</v>
      </c>
      <c r="G23" s="20">
        <v>3</v>
      </c>
      <c r="H23" s="20">
        <v>0</v>
      </c>
      <c r="I23" s="34"/>
      <c r="O23" s="25">
        <f t="shared" si="1"/>
        <v>10</v>
      </c>
    </row>
    <row r="24" spans="2:15" ht="33.75" customHeight="1" x14ac:dyDescent="0.15">
      <c r="B24" s="7" t="s">
        <v>9</v>
      </c>
      <c r="C24" s="30">
        <v>123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34"/>
      <c r="O24" s="25">
        <f t="shared" si="1"/>
        <v>0</v>
      </c>
    </row>
    <row r="25" spans="2:15" ht="33.75" customHeight="1" x14ac:dyDescent="0.15">
      <c r="B25" s="7" t="s">
        <v>18</v>
      </c>
      <c r="C25" s="30">
        <v>136</v>
      </c>
      <c r="D25" s="20">
        <v>2</v>
      </c>
      <c r="E25" s="20">
        <v>2</v>
      </c>
      <c r="F25" s="20">
        <v>0</v>
      </c>
      <c r="G25" s="20">
        <v>0</v>
      </c>
      <c r="H25" s="20">
        <v>0</v>
      </c>
      <c r="I25" s="34"/>
      <c r="O25" s="25">
        <f t="shared" si="1"/>
        <v>2</v>
      </c>
    </row>
    <row r="26" spans="2:15" ht="33.75" customHeight="1" thickBot="1" x14ac:dyDescent="0.2">
      <c r="B26" s="7" t="s">
        <v>0</v>
      </c>
      <c r="C26" s="30">
        <v>110</v>
      </c>
      <c r="D26" s="24">
        <v>32</v>
      </c>
      <c r="E26" s="24">
        <v>2</v>
      </c>
      <c r="F26" s="24">
        <v>14</v>
      </c>
      <c r="G26" s="24">
        <v>16</v>
      </c>
      <c r="H26" s="24">
        <v>0</v>
      </c>
      <c r="I26" s="35"/>
      <c r="O26" s="25">
        <f t="shared" si="1"/>
        <v>32</v>
      </c>
    </row>
    <row r="27" spans="2:15" ht="34.5" customHeight="1" thickTop="1" x14ac:dyDescent="0.15">
      <c r="B27" s="15" t="s">
        <v>22</v>
      </c>
      <c r="C27" s="31">
        <f>SUM(C5:C26)</f>
        <v>15604</v>
      </c>
      <c r="D27" s="19">
        <f t="shared" ref="D27:H27" si="2">SUM(D5:D26)</f>
        <v>2453</v>
      </c>
      <c r="E27" s="19">
        <f t="shared" si="2"/>
        <v>550</v>
      </c>
      <c r="F27" s="19">
        <f t="shared" si="2"/>
        <v>1531</v>
      </c>
      <c r="G27" s="19">
        <f>SUM(G5:G26)</f>
        <v>368</v>
      </c>
      <c r="H27" s="19">
        <f t="shared" si="2"/>
        <v>4</v>
      </c>
      <c r="I27" s="36"/>
    </row>
    <row r="28" spans="2:15" ht="23.25" customHeight="1" x14ac:dyDescent="0.15">
      <c r="B28" s="11"/>
      <c r="C28" s="16"/>
      <c r="D28" s="12"/>
      <c r="E28" s="12"/>
      <c r="H28" s="38"/>
      <c r="I28" s="39"/>
    </row>
    <row r="29" spans="2:15" ht="21.95" customHeight="1" x14ac:dyDescent="0.15"/>
    <row r="30" spans="2:15" ht="21.95" customHeight="1" x14ac:dyDescent="0.15">
      <c r="B30" s="14"/>
      <c r="C30" s="14"/>
    </row>
    <row r="31" spans="2:15" ht="44.25" customHeight="1" x14ac:dyDescent="0.15">
      <c r="B31" s="41"/>
      <c r="C31" s="42"/>
      <c r="D31" s="42"/>
      <c r="E31" s="42"/>
      <c r="F31" s="42"/>
      <c r="G31" s="42"/>
      <c r="H31" s="42"/>
      <c r="I31" s="42"/>
    </row>
    <row r="32" spans="2:15" ht="21.95" customHeight="1" x14ac:dyDescent="0.15">
      <c r="B32" s="14"/>
      <c r="C32" s="14"/>
    </row>
    <row r="33" ht="21.95" customHeight="1" x14ac:dyDescent="0.15"/>
  </sheetData>
  <mergeCells count="2">
    <mergeCell ref="B31:I31"/>
    <mergeCell ref="B3:I3"/>
  </mergeCells>
  <phoneticPr fontId="3"/>
  <printOptions horizontalCentered="1"/>
  <pageMargins left="0.19685039370078741" right="0.19685039370078741" top="0.59055118110236227" bottom="0.39370078740157483" header="0.31496062992125984" footer="0.31496062992125984"/>
  <pageSetup paperSize="9" scale="92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H26診断結果</vt:lpstr>
      <vt:lpstr>H26診断結果!Print_Area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2016-06-28T12:11:41Z</cp:lastPrinted>
  <dcterms:created xsi:type="dcterms:W3CDTF">2014-04-30T00:26:14Z</dcterms:created>
  <dcterms:modified xsi:type="dcterms:W3CDTF">2016-09-08T01:15:39Z</dcterms:modified>
</cp:coreProperties>
</file>