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404\Desktop\ＨＰ更新\ＨＰ掲載用\ＨＰ更新依頼\"/>
    </mc:Choice>
  </mc:AlternateContent>
  <bookViews>
    <workbookView xWindow="0" yWindow="0" windowWidth="20490" windowHeight="7530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営業保証金供託済届出書!$E$63:$E$75</definedName>
    <definedName name="_xlnm._FilterDatabase" localSheetId="1" hidden="1">記入例!$E$63:$E$75</definedName>
    <definedName name="_xlnm.Print_Area" localSheetId="0">営業保証金供託済届出書!$A$1:$AI$59</definedName>
    <definedName name="_xlnm.Print_Area" localSheetId="1">記入例!$A$1:$AI$59</definedName>
  </definedNames>
  <calcPr calcId="162913"/>
</workbook>
</file>

<file path=xl/calcChain.xml><?xml version="1.0" encoding="utf-8"?>
<calcChain xmlns="http://schemas.openxmlformats.org/spreadsheetml/2006/main">
  <c r="D12" i="9" l="1"/>
  <c r="D12" i="8"/>
  <c r="O56" i="9"/>
  <c r="I56" i="9"/>
  <c r="O54" i="9"/>
  <c r="I54" i="9"/>
  <c r="O52" i="9"/>
  <c r="I52" i="9"/>
  <c r="O50" i="9"/>
  <c r="I50" i="9"/>
  <c r="O48" i="9"/>
  <c r="I48" i="9"/>
  <c r="W46" i="9"/>
  <c r="R46" i="9"/>
  <c r="M46" i="9"/>
  <c r="J46" i="9"/>
  <c r="I46" i="9"/>
  <c r="W45" i="9"/>
  <c r="R45" i="9"/>
  <c r="M45" i="9"/>
  <c r="J45" i="9"/>
  <c r="I45" i="9"/>
  <c r="W44" i="9"/>
  <c r="R44" i="9"/>
  <c r="M44" i="9"/>
  <c r="J44" i="9"/>
  <c r="I44" i="9"/>
  <c r="AF41" i="9"/>
  <c r="AE41" i="9"/>
  <c r="AD41" i="9"/>
  <c r="AC41" i="9"/>
  <c r="AB41" i="9"/>
  <c r="AA41" i="9"/>
  <c r="Z41" i="9"/>
  <c r="Y41" i="9"/>
  <c r="X41" i="9"/>
  <c r="W41" i="9"/>
  <c r="AF40" i="9"/>
  <c r="AE40" i="9"/>
  <c r="AD40" i="9"/>
  <c r="AC40" i="9"/>
  <c r="AB40" i="9"/>
  <c r="AA40" i="9"/>
  <c r="Z40" i="9"/>
  <c r="Y40" i="9"/>
  <c r="X40" i="9"/>
  <c r="W40" i="9"/>
  <c r="Y39" i="9"/>
  <c r="AF38" i="9"/>
  <c r="AE38" i="9"/>
  <c r="AD38" i="9"/>
  <c r="AC38" i="9"/>
  <c r="AB38" i="9"/>
  <c r="AA38" i="9"/>
  <c r="Z38" i="9"/>
  <c r="Y38" i="9"/>
  <c r="X38" i="9"/>
  <c r="W38" i="9"/>
  <c r="W37" i="9"/>
  <c r="AB36" i="9"/>
  <c r="W36" i="9"/>
  <c r="O36" i="9"/>
  <c r="J36" i="9"/>
  <c r="F36" i="9"/>
  <c r="C36" i="9"/>
  <c r="B36" i="9"/>
  <c r="E33" i="9"/>
  <c r="AF29" i="9"/>
  <c r="AE29" i="9"/>
  <c r="AD29" i="9"/>
  <c r="AC29" i="9"/>
  <c r="AB29" i="9"/>
  <c r="AA29" i="9"/>
  <c r="Y29" i="9"/>
  <c r="X29" i="9"/>
  <c r="W29" i="9"/>
  <c r="T23" i="9"/>
  <c r="T22" i="9"/>
  <c r="T20" i="9"/>
  <c r="T18" i="9"/>
  <c r="T16" i="9"/>
  <c r="T15" i="9"/>
  <c r="X8" i="9"/>
  <c r="T16" i="8"/>
  <c r="O56" i="8"/>
  <c r="O54" i="8"/>
  <c r="O52" i="8"/>
  <c r="O50" i="8"/>
  <c r="O48" i="8"/>
  <c r="I56" i="8"/>
  <c r="I54" i="8"/>
  <c r="I52" i="8"/>
  <c r="I50" i="8"/>
  <c r="I48" i="8"/>
  <c r="W46" i="8" l="1"/>
  <c r="W45" i="8"/>
  <c r="W44" i="8"/>
  <c r="X8" i="8"/>
  <c r="R46" i="8"/>
  <c r="R45" i="8"/>
  <c r="R44" i="8"/>
  <c r="J36" i="8"/>
  <c r="M46" i="8"/>
  <c r="M45" i="8"/>
  <c r="M44" i="8"/>
  <c r="F36" i="8"/>
  <c r="J46" i="8"/>
  <c r="I46" i="8"/>
  <c r="J45" i="8"/>
  <c r="I45" i="8"/>
  <c r="J44" i="8"/>
  <c r="C36" i="8"/>
  <c r="I44" i="8"/>
  <c r="B36" i="8"/>
  <c r="AF41" i="8"/>
  <c r="AE41" i="8"/>
  <c r="AD41" i="8"/>
  <c r="AC41" i="8"/>
  <c r="AB41" i="8"/>
  <c r="AA41" i="8"/>
  <c r="Z41" i="8"/>
  <c r="Y41" i="8"/>
  <c r="X41" i="8"/>
  <c r="W41" i="8"/>
  <c r="AF40" i="8"/>
  <c r="AE40" i="8"/>
  <c r="AD40" i="8"/>
  <c r="AC40" i="8"/>
  <c r="AB40" i="8"/>
  <c r="AA40" i="8"/>
  <c r="Z40" i="8"/>
  <c r="Y40" i="8"/>
  <c r="X40" i="8"/>
  <c r="W40" i="8"/>
  <c r="AE38" i="8"/>
  <c r="AC38" i="8"/>
  <c r="Y38" i="8"/>
  <c r="Z38" i="8"/>
  <c r="AA38" i="8"/>
  <c r="AB38" i="8"/>
  <c r="AD38" i="8"/>
  <c r="Y39" i="8"/>
  <c r="AF38" i="8"/>
  <c r="X38" i="8"/>
  <c r="W38" i="8"/>
  <c r="W37" i="8"/>
  <c r="AB36" i="8"/>
  <c r="W36" i="8"/>
  <c r="E33" i="8"/>
  <c r="W29" i="8"/>
  <c r="T20" i="8"/>
  <c r="T18" i="8"/>
  <c r="T15" i="8"/>
  <c r="X29" i="8" l="1"/>
  <c r="Y29" i="8"/>
  <c r="AB29" i="8"/>
  <c r="AF29" i="8"/>
  <c r="AE29" i="8"/>
  <c r="AD29" i="8"/>
  <c r="AC29" i="8"/>
  <c r="AA29" i="8"/>
  <c r="T23" i="8"/>
  <c r="T22" i="8"/>
  <c r="O36" i="8"/>
</calcChain>
</file>

<file path=xl/sharedStrings.xml><?xml version="1.0" encoding="utf-8"?>
<sst xmlns="http://schemas.openxmlformats.org/spreadsheetml/2006/main" count="488" uniqueCount="191">
  <si>
    <t>氏名</t>
    <rPh sb="0" eb="2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</si>
  <si>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</si>
  <si>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（Ａ４）</t>
    <phoneticPr fontId="2"/>
  </si>
  <si>
    <t>０</t>
    <phoneticPr fontId="2"/>
  </si>
  <si>
    <t>届出者</t>
    <rPh sb="0" eb="2">
      <t>トドケデ</t>
    </rPh>
    <rPh sb="2" eb="3">
      <t>シャ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</si>
  <si>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</si>
  <si>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</si>
  <si>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</si>
  <si>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</si>
  <si>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</si>
  <si>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</si>
  <si>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</si>
  <si>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</si>
  <si>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</si>
  <si>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</si>
  <si>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１</t>
    <phoneticPr fontId="2"/>
  </si>
  <si>
    <t>４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</si>
  <si>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</si>
  <si>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供託の原因</t>
    <rPh sb="0" eb="2">
      <t>キョウタク</t>
    </rPh>
    <rPh sb="3" eb="5">
      <t>ゲンイン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</si>
  <si>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</si>
  <si>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</si>
  <si>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</si>
  <si>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</si>
  <si>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</si>
  <si>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</si>
  <si>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</si>
  <si>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</si>
  <si>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</si>
  <si>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</si>
  <si>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</si>
  <si>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</si>
  <si>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</si>
  <si>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</si>
  <si>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 xml:space="preserve">
</t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</si>
  <si>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</si>
  <si>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名　　称</t>
    <rPh sb="0" eb="1">
      <t>ナ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</si>
  <si>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</si>
  <si>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</si>
  <si>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  <phoneticPr fontId="2"/>
  </si>
  <si>
    <t>変 換 前 の 供 託 物 に</t>
    <phoneticPr fontId="2"/>
  </si>
  <si>
    <t>関 す る 事 項</t>
    <phoneticPr fontId="2"/>
  </si>
  <si>
    <t>項</t>
    <rPh sb="0" eb="1">
      <t>コウ</t>
    </rPh>
    <phoneticPr fontId="2"/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</si>
  <si>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</si>
  <si>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</si>
  <si>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t>確認欄</t>
  </si>
  <si>
    <t>※</t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</si>
  <si>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</si>
  <si>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</si>
  <si>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</si>
  <si>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</si>
  <si>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</si>
  <si>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</si>
  <si>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</si>
  <si>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</si>
  <si>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r>
      <rPr>
        <sz val="10"/>
        <rFont val="ＭＳ ゴシック"/>
        <family val="3"/>
        <charset val="128"/>
      </rPr>
      <t>様式第七号の六</t>
    </r>
    <r>
      <rPr>
        <sz val="10"/>
        <rFont val="ＭＳ 明朝"/>
        <family val="1"/>
        <charset val="128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</si>
  <si>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</si>
  <si>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</si>
  <si>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プルダウン入力</t>
    <rPh sb="5" eb="7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</si>
  <si>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</si>
  <si>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</si>
  <si>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（直接入力）</t>
    <rPh sb="1" eb="3">
      <t>チョクセツ</t>
    </rPh>
    <rPh sb="3" eb="5">
      <t>ニュウリョク</t>
    </rPh>
    <phoneticPr fontId="2"/>
  </si>
  <si>
    <t>(入力例：0123456)</t>
    <rPh sb="1" eb="4">
      <t>ニュウリョクレイ</t>
    </rPh>
    <phoneticPr fontId="2"/>
  </si>
  <si>
    <t>郵便番号</t>
    <phoneticPr fontId="2"/>
  </si>
  <si>
    <t>主たる事務所</t>
    <phoneticPr fontId="2"/>
  </si>
  <si>
    <t>の所在地</t>
    <phoneticPr fontId="2"/>
  </si>
  <si>
    <t>氏名</t>
    <phoneticPr fontId="2"/>
  </si>
  <si>
    <t>電話番号</t>
    <phoneticPr fontId="2"/>
  </si>
  <si>
    <t>(入力例：03-1234-5678)</t>
    <rPh sb="1" eb="4">
      <t>ニュウリョクレイ</t>
    </rPh>
    <phoneticPr fontId="2"/>
  </si>
  <si>
    <t>FAX番号</t>
    <phoneticPr fontId="2"/>
  </si>
  <si>
    <t>申請時の免許証番号</t>
  </si>
  <si>
    <t>（</t>
    <phoneticPr fontId="2"/>
  </si>
  <si>
    <t>）</t>
    <phoneticPr fontId="2"/>
  </si>
  <si>
    <t>年度</t>
    <rPh sb="0" eb="2">
      <t>ネンド</t>
    </rPh>
    <phoneticPr fontId="2"/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</si>
  <si>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</si>
  <si>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</si>
  <si>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</si>
  <si>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</si>
  <si>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</si>
  <si>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</si>
  <si>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</si>
  <si>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</si>
  <si>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</si>
  <si>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</si>
  <si>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</si>
  <si>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</si>
  <si>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円</t>
    <rPh sb="0" eb="1">
      <t>エン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</si>
  <si>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</si>
  <si>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</si>
  <si>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</si>
  <si>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</si>
  <si>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</si>
  <si>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</si>
  <si>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</si>
  <si>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</si>
  <si>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</si>
  <si>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名称</t>
    <rPh sb="0" eb="2">
      <t>メイショウ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</si>
  <si>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</si>
  <si>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</si>
  <si>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</si>
  <si>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</si>
  <si>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</si>
  <si>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</si>
  <si>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</si>
  <si>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</si>
  <si>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</si>
  <si>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</si>
  <si>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</si>
  <si>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</si>
  <si>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</si>
  <si>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</si>
  <si>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</si>
  <si>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</si>
  <si>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</si>
  <si>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</si>
  <si>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</si>
  <si>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</si>
  <si>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</si>
  <si>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</si>
  <si>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</si>
  <si>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</si>
  <si>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</si>
  <si>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</si>
  <si>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</si>
  <si>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</si>
  <si>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</si>
  <si>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</si>
  <si>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</si>
  <si>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</si>
  <si>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</si>
  <si>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</si>
  <si>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</si>
  <si>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</si>
  <si>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</si>
  <si>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</si>
  <si>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</si>
  <si>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</si>
  <si>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</si>
  <si>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</si>
  <si>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</si>
  <si>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</si>
  <si>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</si>
  <si>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</si>
  <si>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</si>
  <si>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</si>
  <si>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</si>
  <si>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</si>
  <si>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</si>
  <si>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</si>
  <si>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</si>
  <si>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</si>
  <si>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</si>
  <si>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</si>
  <si>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</si>
  <si>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</si>
  <si>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</si>
  <si>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</si>
  <si>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</si>
  <si>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</si>
  <si>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</si>
  <si>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</si>
  <si>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</si>
  <si>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</si>
  <si>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</si>
  <si>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</si>
  <si>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</si>
  <si>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</si>
  <si>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</si>
  <si>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</si>
  <si>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</si>
  <si>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</si>
  <si>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</si>
  <si>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</si>
  <si>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  <phoneticPr fontId="2"/>
  </si>
  <si>
    <t>1.金</t>
    <phoneticPr fontId="2"/>
  </si>
  <si>
    <t>2.証</t>
    <phoneticPr fontId="2"/>
  </si>
  <si>
    <t>【振替国債】</t>
    <rPh sb="1" eb="3">
      <t>フリカエ</t>
    </rPh>
    <rPh sb="3" eb="5">
      <t>コクサイ</t>
    </rPh>
    <phoneticPr fontId="2"/>
  </si>
  <si>
    <t>供託事務所④</t>
    <rPh sb="0" eb="2">
      <t>キョウタク</t>
    </rPh>
    <rPh sb="2" eb="5">
      <t>ジムショ</t>
    </rPh>
    <phoneticPr fontId="2"/>
  </si>
  <si>
    <t>供託事務所⑤</t>
    <rPh sb="0" eb="2">
      <t>キョウタク</t>
    </rPh>
    <rPh sb="2" eb="5">
      <t>ジムショ</t>
    </rPh>
    <phoneticPr fontId="2"/>
  </si>
  <si>
    <t>1008918</t>
    <phoneticPr fontId="2"/>
  </si>
  <si>
    <t>東京</t>
    <rPh sb="0" eb="2">
      <t>トウキョウ</t>
    </rPh>
    <phoneticPr fontId="2"/>
  </si>
  <si>
    <t>1.金</t>
  </si>
  <si>
    <t>国土不動産販売株式会社</t>
    <rPh sb="0" eb="2">
      <t>コクド</t>
    </rPh>
    <rPh sb="5" eb="7">
      <t>ハンバイ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</si>
  <si>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</si>
  <si>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03-5253-0001</t>
    <phoneticPr fontId="2"/>
  </si>
  <si>
    <t>03-5253-0002</t>
  </si>
  <si>
    <t>007000</t>
    <phoneticPr fontId="2"/>
  </si>
  <si>
    <t>本店</t>
    <rPh sb="0" eb="2">
      <t>ホンテン</t>
    </rPh>
    <phoneticPr fontId="2"/>
  </si>
  <si>
    <t>東京都千代田区霞が関２－１－３</t>
    <phoneticPr fontId="2"/>
  </si>
  <si>
    <t>東京都千代田区霞が関２－１－３</t>
    <phoneticPr fontId="2"/>
  </si>
  <si>
    <t>さいたま支店</t>
    <rPh sb="4" eb="6">
      <t>シテン</t>
    </rPh>
    <phoneticPr fontId="2"/>
  </si>
  <si>
    <t>埼玉県さいたま市中央区新都心２－１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</si>
</sst>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479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2" quotePrefix="1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4" fillId="0" borderId="0" xfId="2" quotePrefix="1" applyFont="1" applyProtection="1">
      <alignment vertical="center"/>
    </xf>
    <xf numFmtId="0" fontId="15" fillId="0" borderId="0" xfId="0" applyFont="1" applyFill="1" applyAlignment="1">
      <alignment vertical="top"/>
    </xf>
    <xf numFmtId="176" fontId="17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7" fillId="0" borderId="0" xfId="2" applyFont="1">
      <alignment vertical="center"/>
    </xf>
    <xf numFmtId="0" fontId="18" fillId="0" borderId="0" xfId="0" applyFont="1" applyFill="1" applyAlignment="1">
      <alignment vertical="center"/>
    </xf>
    <xf numFmtId="0" fontId="17" fillId="0" borderId="0" xfId="2" applyFont="1" applyAlignment="1">
      <alignment horizontal="right" vertical="center"/>
    </xf>
    <xf numFmtId="0" fontId="4" fillId="0" borderId="0" xfId="2" applyFont="1" applyAlignment="1"/>
    <xf numFmtId="0" fontId="18" fillId="0" borderId="0" xfId="0" applyFont="1" applyFill="1" applyAlignment="1">
      <alignment horizontal="right" vertical="center"/>
    </xf>
    <xf numFmtId="0" fontId="4" fillId="0" borderId="0" xfId="2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2" applyFo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4" fillId="0" borderId="0" xfId="2" applyFont="1" applyBorder="1" applyAlignment="1">
      <alignment vertical="center"/>
    </xf>
    <xf numFmtId="0" fontId="15" fillId="0" borderId="34" xfId="0" applyFont="1" applyFill="1" applyBorder="1" applyAlignment="1"/>
    <xf numFmtId="0" fontId="16" fillId="0" borderId="0" xfId="2" applyFo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2" applyFont="1" applyProtection="1">
      <alignment vertical="center"/>
    </xf>
    <xf numFmtId="0" fontId="20" fillId="0" borderId="0" xfId="2" quotePrefix="1" applyFont="1" applyProtection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quotePrefix="1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6" fillId="0" borderId="24" xfId="2" applyFont="1" applyBorder="1" applyAlignment="1" applyProtection="1">
      <alignment vertical="center"/>
      <protection locked="0"/>
    </xf>
    <xf numFmtId="0" fontId="16" fillId="0" borderId="0" xfId="2" applyFont="1" applyBorder="1">
      <alignment vertical="center"/>
    </xf>
    <xf numFmtId="0" fontId="16" fillId="0" borderId="0" xfId="2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 applyProtection="1">
      <alignment horizontal="lef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4" fillId="2" borderId="0" xfId="2" applyFont="1" applyFill="1" applyProtection="1">
      <alignment vertical="center"/>
      <protection locked="0"/>
    </xf>
    <xf numFmtId="0" fontId="10" fillId="2" borderId="0" xfId="2" applyFont="1" applyFill="1" applyAlignment="1" applyProtection="1">
      <alignment vertical="top" wrapText="1"/>
      <protection locked="0"/>
    </xf>
    <xf numFmtId="0" fontId="4" fillId="2" borderId="0" xfId="2" applyFont="1" applyFill="1" applyAlignment="1" applyProtection="1">
      <alignment vertical="top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top" shrinkToFit="1"/>
    </xf>
    <xf numFmtId="0" fontId="10" fillId="2" borderId="0" xfId="2" applyFont="1" applyFill="1" applyAlignment="1" applyProtection="1">
      <alignment vertical="center"/>
    </xf>
    <xf numFmtId="0" fontId="10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horizontal="left" vertical="center"/>
    </xf>
    <xf numFmtId="0" fontId="9" fillId="2" borderId="0" xfId="2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vertical="center"/>
    </xf>
    <xf numFmtId="49" fontId="4" fillId="2" borderId="8" xfId="2" applyNumberFormat="1" applyFont="1" applyFill="1" applyBorder="1" applyAlignment="1" applyProtection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2" applyNumberFormat="1" applyFont="1" applyFill="1" applyBorder="1" applyAlignment="1" applyProtection="1">
      <alignment horizontal="lef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23" xfId="2" applyFont="1" applyFill="1" applyBorder="1" applyProtection="1">
      <alignment vertical="center"/>
    </xf>
    <xf numFmtId="49" fontId="11" fillId="2" borderId="24" xfId="2" applyNumberFormat="1" applyFont="1" applyFill="1" applyBorder="1" applyAlignment="1" applyProtection="1">
      <alignment horizontal="left" vertical="center"/>
    </xf>
    <xf numFmtId="49" fontId="4" fillId="2" borderId="24" xfId="2" applyNumberFormat="1" applyFont="1" applyFill="1" applyBorder="1" applyAlignment="1" applyProtection="1">
      <alignment horizontal="center" vertical="center"/>
    </xf>
    <xf numFmtId="0" fontId="4" fillId="2" borderId="24" xfId="2" applyFont="1" applyFill="1" applyBorder="1">
      <alignment vertical="center"/>
    </xf>
    <xf numFmtId="0" fontId="4" fillId="2" borderId="25" xfId="2" applyFont="1" applyFill="1" applyBorder="1">
      <alignment vertical="center"/>
    </xf>
    <xf numFmtId="0" fontId="4" fillId="2" borderId="26" xfId="2" applyFont="1" applyFill="1" applyBorder="1">
      <alignment vertical="center"/>
    </xf>
    <xf numFmtId="49" fontId="4" fillId="2" borderId="24" xfId="2" applyNumberFormat="1" applyFont="1" applyFill="1" applyBorder="1" applyAlignment="1" applyProtection="1">
      <alignment horizontal="left" vertical="center"/>
    </xf>
    <xf numFmtId="49" fontId="12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/>
    </xf>
    <xf numFmtId="0" fontId="4" fillId="2" borderId="27" xfId="2" applyFont="1" applyFill="1" applyBorder="1" applyAlignment="1" applyProtection="1">
      <alignment horizontal="left" vertical="center"/>
    </xf>
    <xf numFmtId="0" fontId="4" fillId="2" borderId="21" xfId="2" applyFont="1" applyFill="1" applyBorder="1" applyProtection="1">
      <alignment vertical="center"/>
    </xf>
    <xf numFmtId="0" fontId="4" fillId="2" borderId="4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22" xfId="2" applyFont="1" applyFill="1" applyBorder="1" applyAlignment="1" applyProtection="1">
      <alignment horizontal="left" vertical="center"/>
    </xf>
    <xf numFmtId="0" fontId="4" fillId="2" borderId="0" xfId="2" applyFont="1" applyFill="1" applyBorder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  <protection locked="0"/>
    </xf>
    <xf numFmtId="49" fontId="9" fillId="2" borderId="2" xfId="2" applyNumberFormat="1" applyFont="1" applyFill="1" applyBorder="1" applyAlignment="1" applyProtection="1">
      <alignment vertical="center"/>
    </xf>
    <xf numFmtId="0" fontId="4" fillId="2" borderId="5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31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30" xfId="2" applyFont="1" applyFill="1" applyBorder="1" applyProtection="1">
      <alignment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28" xfId="2" applyFont="1" applyFill="1" applyBorder="1" applyProtection="1">
      <alignment vertical="center"/>
    </xf>
    <xf numFmtId="0" fontId="4" fillId="2" borderId="29" xfId="2" applyFont="1" applyFill="1" applyBorder="1" applyProtection="1">
      <alignment vertical="center"/>
      <protection locked="0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4" fillId="2" borderId="0" xfId="2" applyFont="1" applyFill="1" applyBorder="1" applyProtection="1">
      <alignment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top"/>
    </xf>
    <xf numFmtId="176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0" fillId="2" borderId="0" xfId="2" applyFont="1" applyFill="1" applyAlignment="1" applyProtection="1">
      <alignment vertical="top" wrapText="1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3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Protection="1">
      <alignment vertical="center"/>
    </xf>
    <xf numFmtId="0" fontId="4" fillId="2" borderId="25" xfId="2" applyFont="1" applyFill="1" applyBorder="1" applyProtection="1">
      <alignment vertical="center"/>
    </xf>
    <xf numFmtId="0" fontId="4" fillId="2" borderId="26" xfId="2" applyFont="1" applyFill="1" applyBorder="1" applyProtection="1">
      <alignment vertical="center"/>
    </xf>
    <xf numFmtId="49" fontId="12" fillId="2" borderId="24" xfId="2" applyNumberFormat="1" applyFont="1" applyFill="1" applyBorder="1" applyAlignment="1" applyProtection="1">
      <alignment horizontal="left" vertical="center"/>
    </xf>
    <xf numFmtId="0" fontId="4" fillId="2" borderId="4" xfId="2" applyFont="1" applyFill="1" applyBorder="1" applyProtection="1">
      <alignment vertical="center"/>
    </xf>
    <xf numFmtId="0" fontId="4" fillId="2" borderId="2" xfId="2" applyFont="1" applyFill="1" applyBorder="1" applyProtection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</xf>
    <xf numFmtId="0" fontId="4" fillId="2" borderId="5" xfId="2" applyFont="1" applyFill="1" applyBorder="1" applyProtection="1">
      <alignment vertical="center"/>
    </xf>
    <xf numFmtId="0" fontId="4" fillId="2" borderId="6" xfId="2" applyFont="1" applyFill="1" applyBorder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0" borderId="0" xfId="2" applyFont="1" applyAlignment="1" applyProtection="1"/>
    <xf numFmtId="0" fontId="18" fillId="0" borderId="0" xfId="0" applyFont="1" applyFill="1" applyAlignment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31" xfId="2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39" xfId="0" applyNumberFormat="1" applyFont="1" applyFill="1" applyBorder="1" applyAlignment="1" applyProtection="1">
      <alignment horizontal="center" vertical="center"/>
    </xf>
    <xf numFmtId="0" fontId="18" fillId="0" borderId="0" xfId="2" applyFont="1" applyProtection="1">
      <alignment vertical="center"/>
    </xf>
    <xf numFmtId="0" fontId="4" fillId="2" borderId="29" xfId="2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/>
    <xf numFmtId="0" fontId="16" fillId="0" borderId="0" xfId="2" applyFo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16" fillId="0" borderId="0" xfId="2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4" fontId="16" fillId="0" borderId="15" xfId="2" applyNumberFormat="1" applyFont="1" applyBorder="1" applyAlignment="1" applyProtection="1">
      <alignment horizontal="center" vertical="center"/>
      <protection locked="0"/>
    </xf>
    <xf numFmtId="0" fontId="16" fillId="0" borderId="37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/>
    </xf>
    <xf numFmtId="0" fontId="16" fillId="0" borderId="15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18" xfId="2" applyFont="1" applyBorder="1" applyAlignment="1" applyProtection="1">
      <alignment vertical="center"/>
      <protection locked="0"/>
    </xf>
    <xf numFmtId="176" fontId="4" fillId="2" borderId="10" xfId="2" applyNumberFormat="1" applyFont="1" applyFill="1" applyBorder="1" applyAlignment="1" applyProtection="1">
      <alignment horizontal="distributed" vertical="center"/>
      <protection locked="0"/>
    </xf>
    <xf numFmtId="176" fontId="4" fillId="2" borderId="12" xfId="2" applyNumberFormat="1" applyFont="1" applyFill="1" applyBorder="1" applyAlignment="1" applyProtection="1">
      <alignment horizontal="distributed" vertical="center"/>
      <protection locked="0"/>
    </xf>
    <xf numFmtId="176" fontId="4" fillId="2" borderId="29" xfId="2" applyNumberFormat="1" applyFont="1" applyFill="1" applyBorder="1" applyAlignment="1" applyProtection="1">
      <alignment horizontal="distributed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 applyProtection="1">
      <alignment horizontal="distributed" vertical="center"/>
    </xf>
    <xf numFmtId="49" fontId="4" fillId="2" borderId="1" xfId="2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3" xfId="2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/>
      <protection locked="0"/>
    </xf>
    <xf numFmtId="0" fontId="9" fillId="2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31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32" xfId="2" applyNumberFormat="1" applyFont="1" applyFill="1" applyBorder="1" applyAlignment="1" applyProtection="1">
      <alignment horizontal="center" vertical="center"/>
      <protection locked="0"/>
    </xf>
    <xf numFmtId="0" fontId="10" fillId="2" borderId="13" xfId="2" applyNumberFormat="1" applyFont="1" applyFill="1" applyBorder="1" applyAlignment="1" applyProtection="1">
      <alignment vertical="center" wrapText="1"/>
      <protection locked="0"/>
    </xf>
    <xf numFmtId="0" fontId="10" fillId="2" borderId="1" xfId="2" applyNumberFormat="1" applyFont="1" applyFill="1" applyBorder="1" applyAlignment="1" applyProtection="1">
      <alignment vertical="center" wrapText="1"/>
      <protection locked="0"/>
    </xf>
    <xf numFmtId="0" fontId="10" fillId="2" borderId="14" xfId="2" applyNumberFormat="1" applyFont="1" applyFill="1" applyBorder="1" applyAlignment="1" applyProtection="1">
      <alignment vertical="center" wrapText="1"/>
      <protection locked="0"/>
    </xf>
    <xf numFmtId="0" fontId="10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0" xfId="2" applyNumberFormat="1" applyFont="1" applyFill="1" applyBorder="1" applyAlignment="1" applyProtection="1">
      <alignment vertical="center" wrapText="1"/>
      <protection locked="0"/>
    </xf>
    <xf numFmtId="0" fontId="10" fillId="2" borderId="4" xfId="2" applyNumberFormat="1" applyFont="1" applyFill="1" applyBorder="1" applyAlignment="1" applyProtection="1">
      <alignment vertical="center" wrapText="1"/>
      <protection locked="0"/>
    </xf>
    <xf numFmtId="0" fontId="10" fillId="2" borderId="31" xfId="2" applyNumberFormat="1" applyFont="1" applyFill="1" applyBorder="1" applyAlignment="1" applyProtection="1">
      <alignment vertical="center" wrapText="1"/>
      <protection locked="0"/>
    </xf>
    <xf numFmtId="0" fontId="10" fillId="2" borderId="22" xfId="2" applyNumberFormat="1" applyFont="1" applyFill="1" applyBorder="1" applyAlignment="1" applyProtection="1">
      <alignment vertical="center" wrapText="1"/>
      <protection locked="0"/>
    </xf>
    <xf numFmtId="0" fontId="15" fillId="0" borderId="34" xfId="2" applyFont="1" applyBorder="1" applyAlignment="1">
      <alignment horizontal="center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2" applyNumberFormat="1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38" fontId="9" fillId="2" borderId="5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 applyProtection="1">
      <alignment horizontal="right" vertical="center"/>
      <protection locked="0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8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9" fillId="2" borderId="1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49" fontId="16" fillId="0" borderId="37" xfId="0" applyNumberFormat="1" applyFont="1" applyFill="1" applyBorder="1" applyAlignment="1" applyProtection="1">
      <alignment vertical="center"/>
      <protection locked="0"/>
    </xf>
    <xf numFmtId="49" fontId="16" fillId="0" borderId="18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49" fontId="16" fillId="0" borderId="37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vertical="center" wrapText="1"/>
      <protection locked="0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49" fontId="16" fillId="0" borderId="27" xfId="0" applyNumberFormat="1" applyFont="1" applyFill="1" applyBorder="1" applyAlignment="1" applyProtection="1">
      <alignment vertical="center" wrapText="1"/>
      <protection locked="0"/>
    </xf>
    <xf numFmtId="49" fontId="16" fillId="0" borderId="33" xfId="0" applyNumberFormat="1" applyFont="1" applyFill="1" applyBorder="1" applyAlignment="1" applyProtection="1">
      <alignment vertical="center" wrapText="1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36" xfId="0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176" fontId="16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0" xfId="2" applyFont="1" applyFill="1" applyAlignment="1" applyProtection="1">
      <alignment vertical="center" shrinkToFit="1"/>
      <protection locked="0"/>
    </xf>
    <xf numFmtId="0" fontId="4" fillId="2" borderId="0" xfId="2" applyFont="1" applyFill="1" applyAlignment="1" applyProtection="1">
      <alignment horizontal="left" vertical="top" shrinkToFit="1"/>
      <protection locked="0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37" xfId="0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wrapText="1"/>
    </xf>
    <xf numFmtId="0" fontId="10" fillId="2" borderId="35" xfId="2" applyNumberFormat="1" applyFont="1" applyFill="1" applyBorder="1" applyAlignment="1" applyProtection="1">
      <alignment vertical="center" wrapText="1"/>
      <protection locked="0"/>
    </xf>
    <xf numFmtId="0" fontId="10" fillId="2" borderId="34" xfId="2" applyNumberFormat="1" applyFont="1" applyFill="1" applyBorder="1" applyAlignment="1" applyProtection="1">
      <alignment vertical="center" wrapText="1"/>
      <protection locked="0"/>
    </xf>
    <xf numFmtId="0" fontId="10" fillId="2" borderId="42" xfId="2" applyNumberFormat="1" applyFont="1" applyFill="1" applyBorder="1" applyAlignment="1" applyProtection="1">
      <alignment vertical="center" wrapText="1"/>
      <protection locked="0"/>
    </xf>
    <xf numFmtId="0" fontId="10" fillId="2" borderId="36" xfId="2" applyNumberFormat="1" applyFont="1" applyFill="1" applyBorder="1" applyAlignment="1" applyProtection="1">
      <alignment vertical="center" wrapText="1"/>
      <protection locked="0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distributed" vertical="center"/>
      <protection locked="0"/>
    </xf>
    <xf numFmtId="176" fontId="4" fillId="2" borderId="13" xfId="2" applyNumberFormat="1" applyFont="1" applyFill="1" applyBorder="1" applyAlignment="1" applyProtection="1">
      <alignment horizontal="distributed" vertical="center"/>
      <protection locked="0"/>
    </xf>
    <xf numFmtId="176" fontId="4" fillId="2" borderId="1" xfId="2" applyNumberFormat="1" applyFont="1" applyFill="1" applyBorder="1" applyAlignment="1" applyProtection="1">
      <alignment horizontal="distributed" vertical="center"/>
      <protection locked="0"/>
    </xf>
    <xf numFmtId="176" fontId="4" fillId="2" borderId="14" xfId="2" applyNumberFormat="1" applyFont="1" applyFill="1" applyBorder="1" applyAlignment="1" applyProtection="1">
      <alignment horizontal="distributed" vertical="center"/>
      <protection locked="0"/>
    </xf>
    <xf numFmtId="176" fontId="4" fillId="2" borderId="3" xfId="2" applyNumberFormat="1" applyFont="1" applyFill="1" applyBorder="1" applyAlignment="1" applyProtection="1">
      <alignment horizontal="distributed" vertical="center"/>
      <protection locked="0"/>
    </xf>
    <xf numFmtId="176" fontId="4" fillId="2" borderId="5" xfId="2" applyNumberFormat="1" applyFont="1" applyFill="1" applyBorder="1" applyAlignment="1" applyProtection="1">
      <alignment horizontal="distributed" vertical="center"/>
      <protection locked="0"/>
    </xf>
    <xf numFmtId="176" fontId="4" fillId="2" borderId="6" xfId="2" applyNumberFormat="1" applyFont="1" applyFill="1" applyBorder="1" applyAlignment="1" applyProtection="1">
      <alignment horizontal="distributed" vertical="center"/>
      <protection locked="0"/>
    </xf>
    <xf numFmtId="0" fontId="9" fillId="2" borderId="14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0" xfId="2" applyNumberFormat="1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distributed" vertical="top"/>
      <protection locked="0"/>
    </xf>
    <xf numFmtId="176" fontId="4" fillId="2" borderId="0" xfId="0" applyNumberFormat="1" applyFont="1" applyFill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176" fontId="16" fillId="0" borderId="18" xfId="0" applyNumberFormat="1" applyFont="1" applyFill="1" applyBorder="1" applyAlignment="1" applyProtection="1">
      <alignment horizontal="center" vertical="center" shrinkToFit="1"/>
    </xf>
    <xf numFmtId="0" fontId="4" fillId="2" borderId="0" xfId="2" applyFont="1" applyFill="1" applyAlignment="1" applyProtection="1">
      <alignment horizontal="right"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center"/>
    </xf>
    <xf numFmtId="0" fontId="10" fillId="2" borderId="0" xfId="2" applyFont="1" applyFill="1" applyAlignment="1" applyProtection="1">
      <alignment vertical="center" wrapText="1"/>
    </xf>
    <xf numFmtId="49" fontId="16" fillId="0" borderId="23" xfId="0" applyNumberFormat="1" applyFont="1" applyFill="1" applyBorder="1" applyAlignment="1" applyProtection="1">
      <alignment vertical="center" wrapText="1"/>
    </xf>
    <xf numFmtId="49" fontId="16" fillId="0" borderId="24" xfId="0" applyNumberFormat="1" applyFont="1" applyFill="1" applyBorder="1" applyAlignment="1" applyProtection="1">
      <alignment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33" xfId="0" applyNumberFormat="1" applyFont="1" applyFill="1" applyBorder="1" applyAlignment="1" applyProtection="1">
      <alignment vertical="center" wrapText="1"/>
    </xf>
    <xf numFmtId="49" fontId="16" fillId="0" borderId="34" xfId="0" applyNumberFormat="1" applyFont="1" applyFill="1" applyBorder="1" applyAlignment="1" applyProtection="1">
      <alignment vertical="center" wrapText="1"/>
    </xf>
    <xf numFmtId="49" fontId="16" fillId="0" borderId="36" xfId="0" applyNumberFormat="1" applyFont="1" applyFill="1" applyBorder="1" applyAlignment="1" applyProtection="1">
      <alignment vertical="center" wrapText="1"/>
    </xf>
    <xf numFmtId="0" fontId="17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top"/>
    </xf>
    <xf numFmtId="0" fontId="10" fillId="2" borderId="0" xfId="2" applyFont="1" applyFill="1" applyAlignment="1" applyProtection="1">
      <alignment vertical="center" shrinkToFit="1"/>
    </xf>
    <xf numFmtId="0" fontId="16" fillId="0" borderId="15" xfId="2" applyFont="1" applyBorder="1" applyAlignment="1" applyProtection="1">
      <alignment vertical="center"/>
    </xf>
    <xf numFmtId="0" fontId="16" fillId="0" borderId="37" xfId="2" applyFont="1" applyBorder="1" applyAlignment="1" applyProtection="1">
      <alignment vertical="center"/>
    </xf>
    <xf numFmtId="0" fontId="16" fillId="0" borderId="18" xfId="2" applyFont="1" applyBorder="1" applyAlignment="1" applyProtection="1">
      <alignment vertical="center"/>
    </xf>
    <xf numFmtId="0" fontId="10" fillId="2" borderId="0" xfId="2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37" xfId="0" applyNumberFormat="1" applyFont="1" applyFill="1" applyBorder="1" applyAlignment="1" applyProtection="1">
      <alignment vertical="center"/>
    </xf>
    <xf numFmtId="49" fontId="16" fillId="0" borderId="18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wrapText="1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2" applyFont="1" applyFill="1" applyAlignment="1" applyProtection="1">
      <alignment horizontal="left" vertical="top" shrinkToFit="1"/>
    </xf>
    <xf numFmtId="0" fontId="10" fillId="2" borderId="40" xfId="2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14" xfId="2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49" fontId="10" fillId="2" borderId="13" xfId="2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/>
    </xf>
    <xf numFmtId="0" fontId="15" fillId="0" borderId="34" xfId="2" applyFont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16" fillId="0" borderId="15" xfId="2" applyFont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/>
    </xf>
    <xf numFmtId="0" fontId="16" fillId="0" borderId="37" xfId="2" applyFont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vertical="center" shrinkToFit="1"/>
    </xf>
    <xf numFmtId="0" fontId="16" fillId="0" borderId="37" xfId="0" applyNumberFormat="1" applyFont="1" applyFill="1" applyBorder="1" applyAlignment="1" applyProtection="1">
      <alignment vertical="center" shrinkToFit="1"/>
    </xf>
    <xf numFmtId="0" fontId="16" fillId="0" borderId="18" xfId="0" applyNumberFormat="1" applyFont="1" applyFill="1" applyBorder="1" applyAlignment="1" applyProtection="1">
      <alignment vertical="center" shrinkToFit="1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</xf>
    <xf numFmtId="49" fontId="4" fillId="2" borderId="10" xfId="2" applyNumberFormat="1" applyFont="1" applyFill="1" applyBorder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76" fontId="4" fillId="2" borderId="13" xfId="2" applyNumberFormat="1" applyFont="1" applyFill="1" applyBorder="1" applyAlignment="1" applyProtection="1">
      <alignment horizontal="distributed" vertical="center"/>
    </xf>
    <xf numFmtId="176" fontId="4" fillId="2" borderId="1" xfId="2" applyNumberFormat="1" applyFont="1" applyFill="1" applyBorder="1" applyAlignment="1" applyProtection="1">
      <alignment horizontal="distributed" vertical="center"/>
    </xf>
    <xf numFmtId="176" fontId="4" fillId="2" borderId="14" xfId="2" applyNumberFormat="1" applyFont="1" applyFill="1" applyBorder="1" applyAlignment="1" applyProtection="1">
      <alignment horizontal="distributed" vertical="center"/>
    </xf>
    <xf numFmtId="176" fontId="4" fillId="2" borderId="3" xfId="2" applyNumberFormat="1" applyFont="1" applyFill="1" applyBorder="1" applyAlignment="1" applyProtection="1">
      <alignment horizontal="distributed" vertical="center"/>
    </xf>
    <xf numFmtId="176" fontId="4" fillId="2" borderId="5" xfId="2" applyNumberFormat="1" applyFont="1" applyFill="1" applyBorder="1" applyAlignment="1" applyProtection="1">
      <alignment horizontal="distributed" vertical="center"/>
    </xf>
    <xf numFmtId="176" fontId="4" fillId="2" borderId="6" xfId="2" applyNumberFormat="1" applyFont="1" applyFill="1" applyBorder="1" applyAlignment="1" applyProtection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3" xfId="2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176" fontId="16" fillId="0" borderId="15" xfId="0" applyNumberFormat="1" applyFont="1" applyFill="1" applyBorder="1" applyAlignment="1" applyProtection="1">
      <alignment horizontal="left" vertical="center" shrinkToFit="1"/>
    </xf>
    <xf numFmtId="176" fontId="16" fillId="0" borderId="37" xfId="0" applyNumberFormat="1" applyFont="1" applyFill="1" applyBorder="1" applyAlignment="1" applyProtection="1">
      <alignment horizontal="left" vertical="center" shrinkToFit="1"/>
    </xf>
    <xf numFmtId="176" fontId="16" fillId="0" borderId="18" xfId="0" applyNumberFormat="1" applyFont="1" applyFill="1" applyBorder="1" applyAlignment="1" applyProtection="1">
      <alignment horizontal="left" vertical="center" shrinkToFit="1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right" vertical="center"/>
    </xf>
    <xf numFmtId="176" fontId="4" fillId="2" borderId="10" xfId="2" applyNumberFormat="1" applyFont="1" applyFill="1" applyBorder="1" applyAlignment="1" applyProtection="1">
      <alignment horizontal="distributed" vertical="center"/>
    </xf>
    <xf numFmtId="176" fontId="4" fillId="2" borderId="12" xfId="2" applyNumberFormat="1" applyFont="1" applyFill="1" applyBorder="1" applyAlignment="1" applyProtection="1">
      <alignment horizontal="distributed" vertical="center"/>
    </xf>
    <xf numFmtId="176" fontId="4" fillId="2" borderId="29" xfId="2" applyNumberFormat="1" applyFont="1" applyFill="1" applyBorder="1" applyAlignment="1" applyProtection="1">
      <alignment horizontal="distributed" vertical="center"/>
    </xf>
    <xf numFmtId="14" fontId="16" fillId="0" borderId="15" xfId="2" applyNumberFormat="1" applyFont="1" applyBorder="1" applyAlignment="1" applyProtection="1">
      <alignment horizontal="center" vertical="center"/>
    </xf>
    <xf numFmtId="0" fontId="10" fillId="2" borderId="2" xfId="2" applyNumberFormat="1" applyFont="1" applyFill="1" applyBorder="1" applyAlignment="1" applyProtection="1">
      <alignment vertical="center" wrapText="1"/>
    </xf>
    <xf numFmtId="0" fontId="10" fillId="2" borderId="0" xfId="2" applyNumberFormat="1" applyFont="1" applyFill="1" applyBorder="1" applyAlignment="1" applyProtection="1">
      <alignment vertical="center" wrapText="1"/>
    </xf>
    <xf numFmtId="0" fontId="10" fillId="2" borderId="4" xfId="2" applyNumberFormat="1" applyFont="1" applyFill="1" applyBorder="1" applyAlignment="1" applyProtection="1">
      <alignment vertical="center" wrapText="1"/>
    </xf>
    <xf numFmtId="0" fontId="10" fillId="2" borderId="22" xfId="2" applyNumberFormat="1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horizontal="center" vertical="center"/>
    </xf>
    <xf numFmtId="0" fontId="10" fillId="2" borderId="13" xfId="2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 applyProtection="1">
      <alignment vertical="center" wrapText="1"/>
    </xf>
    <xf numFmtId="0" fontId="10" fillId="2" borderId="14" xfId="2" applyNumberFormat="1" applyFont="1" applyFill="1" applyBorder="1" applyAlignment="1" applyProtection="1">
      <alignment vertical="center" wrapText="1"/>
    </xf>
    <xf numFmtId="0" fontId="10" fillId="2" borderId="31" xfId="2" applyNumberFormat="1" applyFont="1" applyFill="1" applyBorder="1" applyAlignment="1" applyProtection="1">
      <alignment vertical="center" wrapText="1"/>
    </xf>
    <xf numFmtId="0" fontId="10" fillId="2" borderId="35" xfId="2" applyNumberFormat="1" applyFont="1" applyFill="1" applyBorder="1" applyAlignment="1" applyProtection="1">
      <alignment vertical="center" wrapText="1"/>
    </xf>
    <xf numFmtId="0" fontId="10" fillId="2" borderId="34" xfId="2" applyNumberFormat="1" applyFont="1" applyFill="1" applyBorder="1" applyAlignment="1" applyProtection="1">
      <alignment vertical="center" wrapText="1"/>
    </xf>
    <xf numFmtId="0" fontId="10" fillId="2" borderId="42" xfId="2" applyNumberFormat="1" applyFont="1" applyFill="1" applyBorder="1" applyAlignment="1" applyProtection="1">
      <alignment vertical="center" wrapText="1"/>
    </xf>
    <xf numFmtId="0" fontId="10" fillId="2" borderId="36" xfId="2" applyNumberFormat="1" applyFont="1" applyFill="1" applyBorder="1" applyAlignment="1" applyProtection="1">
      <alignment vertical="center" wrapText="1"/>
    </xf>
  </cellXfs>
  <cellStyles count="4">
    <cellStyle name="桁区切り" xfId="1" builtinId="6"/>
    <cellStyle name="標準" xfId="0" builtinId="0"/>
    <cellStyle name="標準 2" xfId="3"/>
    <cellStyle name="標準_名簿変更届第一面" xfId="2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11" name="正方形/長方形 10"/>
        <xdr:cNvSpPr/>
      </xdr:nvSpPr>
      <xdr:spPr>
        <a:xfrm>
          <a:off x="7747001" y="0"/>
          <a:ext cx="6953249" cy="139700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3" name="正方形/長方形 2"/>
        <xdr:cNvSpPr/>
      </xdr:nvSpPr>
      <xdr:spPr>
        <a:xfrm>
          <a:off x="7641168" y="0"/>
          <a:ext cx="6980765" cy="1394883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4"/>
  <sheetViews>
    <sheetView tabSelected="1" view="pageBreakPreview" topLeftCell="D1" zoomScaleNormal="100" zoomScaleSheetLayoutView="100" workbookViewId="0">
      <selection activeCell="AL12" sqref="AL12:AO12"/>
    </sheetView>
  </sheetViews>
  <sheetFormatPr defaultColWidth="3.375" defaultRowHeight="15.95" customHeight="1" x14ac:dyDescent="0.15"/>
  <cols>
    <col min="1" max="1" width="2.25" style="1" customWidth="1"/>
    <col min="2" max="35" width="2.875" style="1" customWidth="1"/>
    <col min="36" max="36" width="1.625" style="1" customWidth="1"/>
    <col min="37" max="37" width="13.5" style="1" customWidth="1"/>
    <col min="38" max="44" width="2.875" style="1" customWidth="1"/>
    <col min="45" max="16384" width="3.375" style="1"/>
  </cols>
  <sheetData>
    <row r="1" spans="1:55" ht="15" customHeight="1" x14ac:dyDescent="0.15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60" t="s">
        <v>2</v>
      </c>
      <c r="AG1" s="260"/>
      <c r="AH1" s="260"/>
      <c r="AI1" s="56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6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6"/>
      <c r="AH3" s="56"/>
      <c r="AI3" s="56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6"/>
      <c r="AH4" s="56"/>
      <c r="AI4" s="56"/>
    </row>
    <row r="5" spans="1:55" ht="24" customHeight="1" x14ac:dyDescent="0.15">
      <c r="A5" s="334" t="s">
        <v>17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56"/>
      <c r="AH6" s="56"/>
      <c r="AI6" s="56"/>
    </row>
    <row r="7" spans="1:55" ht="15.95" customHeight="1" thickBo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54"/>
      <c r="AD7" s="54"/>
      <c r="AE7" s="54"/>
      <c r="AF7" s="54"/>
      <c r="AG7" s="56"/>
      <c r="AH7" s="56"/>
      <c r="AI7" s="56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6"/>
      <c r="T8" s="56"/>
      <c r="U8" s="64"/>
      <c r="V8" s="62"/>
      <c r="W8" s="62"/>
      <c r="X8" s="335" t="str">
        <f>IF(AL8="","　　年　　月　　日",AL8)</f>
        <v>　　年　　月　　日</v>
      </c>
      <c r="Y8" s="335"/>
      <c r="Z8" s="335"/>
      <c r="AA8" s="335"/>
      <c r="AB8" s="335"/>
      <c r="AC8" s="335"/>
      <c r="AD8" s="335"/>
      <c r="AE8" s="335"/>
      <c r="AF8" s="335"/>
      <c r="AG8" s="56"/>
      <c r="AH8" s="56"/>
      <c r="AI8" s="56"/>
      <c r="AK8" s="13" t="s">
        <v>55</v>
      </c>
      <c r="AL8" s="277"/>
      <c r="AM8" s="278"/>
      <c r="AN8" s="278"/>
      <c r="AO8" s="279"/>
      <c r="AP8" s="14" t="s">
        <v>56</v>
      </c>
    </row>
    <row r="9" spans="1:55" ht="9" customHeight="1" x14ac:dyDescent="0.15">
      <c r="A9" s="54"/>
      <c r="B9" s="64"/>
      <c r="C9" s="65"/>
      <c r="D9" s="65"/>
      <c r="E9" s="65"/>
      <c r="F9" s="65"/>
      <c r="G9" s="5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2"/>
      <c r="X9" s="62"/>
      <c r="Y9" s="62"/>
      <c r="Z9" s="62"/>
      <c r="AA9" s="62"/>
      <c r="AB9" s="62"/>
      <c r="AC9" s="62"/>
      <c r="AD9" s="62"/>
      <c r="AE9" s="67"/>
      <c r="AF9" s="67"/>
      <c r="AG9" s="67"/>
      <c r="AH9" s="56"/>
      <c r="AI9" s="56"/>
    </row>
    <row r="10" spans="1:55" ht="9" customHeight="1" x14ac:dyDescent="0.15">
      <c r="A10" s="54"/>
      <c r="B10" s="64"/>
      <c r="C10" s="65"/>
      <c r="D10" s="65"/>
      <c r="E10" s="65"/>
      <c r="F10" s="65"/>
      <c r="G10" s="56"/>
      <c r="H10" s="66"/>
      <c r="I10" s="66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56"/>
      <c r="AI10" s="56"/>
    </row>
    <row r="11" spans="1:55" ht="15" customHeight="1" thickBot="1" x14ac:dyDescent="0.2">
      <c r="A11" s="54"/>
      <c r="B11" s="64"/>
      <c r="C11" s="65"/>
      <c r="D11" s="65"/>
      <c r="E11" s="65"/>
      <c r="F11" s="65"/>
      <c r="G11" s="56"/>
      <c r="H11" s="66"/>
      <c r="I11" s="66"/>
      <c r="J11" s="6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2"/>
      <c r="W11" s="62"/>
      <c r="X11" s="62"/>
      <c r="Y11" s="62"/>
      <c r="Z11" s="62"/>
      <c r="AA11" s="62"/>
      <c r="AB11" s="62"/>
      <c r="AC11" s="62"/>
      <c r="AD11" s="62"/>
      <c r="AE11" s="67"/>
      <c r="AF11" s="67"/>
      <c r="AG11" s="67"/>
      <c r="AH11" s="56"/>
      <c r="AI11" s="56"/>
      <c r="AK11" s="15"/>
      <c r="AL11" s="9"/>
      <c r="AM11" s="9"/>
      <c r="AN11" s="9"/>
      <c r="AO11" s="9"/>
    </row>
    <row r="12" spans="1:55" ht="15" customHeight="1" thickBot="1" x14ac:dyDescent="0.2">
      <c r="A12" s="54"/>
      <c r="B12" s="64"/>
      <c r="C12" s="65"/>
      <c r="D12" s="357" t="str">
        <f>IF(AL12="","○○○○局長　殿",AL12)</f>
        <v>中国地方整備局長　殿</v>
      </c>
      <c r="E12" s="357"/>
      <c r="F12" s="357"/>
      <c r="G12" s="357"/>
      <c r="H12" s="357"/>
      <c r="I12" s="357"/>
      <c r="J12" s="66"/>
      <c r="K12" s="66"/>
      <c r="L12" s="67"/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7"/>
      <c r="AF12" s="67"/>
      <c r="AG12" s="67"/>
      <c r="AH12" s="56"/>
      <c r="AI12" s="56"/>
      <c r="AK12" s="13" t="s">
        <v>58</v>
      </c>
      <c r="AL12" s="298" t="s">
        <v>102</v>
      </c>
      <c r="AM12" s="299"/>
      <c r="AN12" s="299"/>
      <c r="AO12" s="300"/>
      <c r="AP12" s="16" t="s">
        <v>57</v>
      </c>
    </row>
    <row r="13" spans="1:55" ht="15.95" customHeight="1" x14ac:dyDescent="0.15">
      <c r="A13" s="54"/>
      <c r="B13" s="54"/>
      <c r="C13" s="65"/>
      <c r="D13" s="65"/>
      <c r="E13" s="65"/>
      <c r="F13" s="65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6"/>
      <c r="AH13" s="56"/>
      <c r="AI13" s="56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68"/>
      <c r="AF14" s="68"/>
      <c r="AG14" s="56"/>
      <c r="AH14" s="56"/>
      <c r="AI14" s="56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13" t="s">
        <v>4</v>
      </c>
      <c r="K15" s="313"/>
      <c r="L15" s="64"/>
      <c r="M15" s="316" t="s">
        <v>1</v>
      </c>
      <c r="N15" s="316"/>
      <c r="O15" s="316"/>
      <c r="P15" s="316"/>
      <c r="Q15" s="316"/>
      <c r="R15" s="70"/>
      <c r="S15" s="70"/>
      <c r="T15" s="314" t="str">
        <f>IF(AL15="","",AL15)</f>
        <v/>
      </c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56"/>
      <c r="AH15" s="56"/>
      <c r="AI15" s="56"/>
      <c r="AK15" s="13" t="s">
        <v>59</v>
      </c>
      <c r="AL15" s="301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3"/>
      <c r="BC15" s="21" t="s">
        <v>60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316" t="s">
        <v>5</v>
      </c>
      <c r="N16" s="316"/>
      <c r="O16" s="316"/>
      <c r="P16" s="316"/>
      <c r="Q16" s="316"/>
      <c r="R16" s="68"/>
      <c r="S16" s="68"/>
      <c r="T16" s="315" t="str">
        <f>IF(AL16="","（　　　　）","（ "&amp;LEFT(AL16,3)&amp;"－ "&amp;MID(AL16,4,4)&amp;" ）")</f>
        <v>（　　　　）</v>
      </c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56"/>
      <c r="AH16" s="56"/>
      <c r="AI16" s="56"/>
      <c r="AK16" s="13" t="s">
        <v>62</v>
      </c>
      <c r="AL16" s="304"/>
      <c r="AM16" s="305"/>
      <c r="AN16" s="305"/>
      <c r="AO16" s="306"/>
      <c r="AP16" s="17" t="s">
        <v>61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21" t="s">
        <v>60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71"/>
      <c r="N17" s="71"/>
      <c r="O17" s="71"/>
      <c r="P17" s="72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2"/>
      <c r="AF17" s="72"/>
      <c r="AG17" s="56"/>
      <c r="AH17" s="56"/>
      <c r="AI17" s="56"/>
      <c r="BC17" s="7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316" t="s">
        <v>6</v>
      </c>
      <c r="N18" s="316"/>
      <c r="O18" s="316"/>
      <c r="P18" s="316"/>
      <c r="Q18" s="316"/>
      <c r="R18" s="73"/>
      <c r="S18" s="73"/>
      <c r="T18" s="358" t="str">
        <f>IF(AL18="","",AL18)</f>
        <v/>
      </c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56"/>
      <c r="AH18" s="56"/>
      <c r="AI18" s="56"/>
      <c r="AK18" s="19" t="s">
        <v>63</v>
      </c>
      <c r="AL18" s="307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9"/>
      <c r="BC18" s="322" t="s">
        <v>60</v>
      </c>
      <c r="BD18" s="323"/>
      <c r="BE18" s="323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359" t="s">
        <v>7</v>
      </c>
      <c r="N19" s="359"/>
      <c r="O19" s="359"/>
      <c r="P19" s="359"/>
      <c r="Q19" s="359"/>
      <c r="R19" s="73"/>
      <c r="S19" s="73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56"/>
      <c r="AH19" s="56"/>
      <c r="AI19" s="56"/>
      <c r="AK19" s="13" t="s">
        <v>64</v>
      </c>
      <c r="AL19" s="310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2"/>
      <c r="BC19" s="322"/>
      <c r="BD19" s="323"/>
      <c r="BE19" s="323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316" t="s">
        <v>0</v>
      </c>
      <c r="N20" s="316"/>
      <c r="O20" s="316"/>
      <c r="P20" s="316"/>
      <c r="Q20" s="316"/>
      <c r="R20" s="75"/>
      <c r="S20" s="70"/>
      <c r="T20" s="320" t="str">
        <f>IF(AL20="","",AL20)</f>
        <v/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/>
      <c r="AH20" s="56"/>
      <c r="AI20" s="56"/>
      <c r="AK20" s="23" t="s">
        <v>65</v>
      </c>
      <c r="AL20" s="236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8"/>
      <c r="BC20" s="21" t="s">
        <v>60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6"/>
      <c r="L21" s="76"/>
      <c r="M21" s="321" t="s">
        <v>34</v>
      </c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56"/>
      <c r="AH21" s="56"/>
      <c r="AI21" s="56"/>
      <c r="AK21" s="19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316" t="s">
        <v>8</v>
      </c>
      <c r="N22" s="316"/>
      <c r="O22" s="316"/>
      <c r="P22" s="316"/>
      <c r="Q22" s="316"/>
      <c r="R22" s="68"/>
      <c r="S22" s="68"/>
      <c r="T22" s="315" t="str">
        <f>IF(AL22="","（　　　　）　　　　　－",AL22)</f>
        <v>（　　　　）　　　　　－</v>
      </c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56"/>
      <c r="AH22" s="56"/>
      <c r="AI22" s="56"/>
      <c r="AK22" s="23" t="s">
        <v>66</v>
      </c>
      <c r="AL22" s="326"/>
      <c r="AM22" s="327"/>
      <c r="AN22" s="327"/>
      <c r="AO22" s="327"/>
      <c r="AP22" s="327"/>
      <c r="AQ22" s="328"/>
      <c r="AR22" s="24" t="s">
        <v>67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 t="s">
        <v>60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316" t="s">
        <v>9</v>
      </c>
      <c r="N23" s="316"/>
      <c r="O23" s="316"/>
      <c r="P23" s="316"/>
      <c r="Q23" s="316"/>
      <c r="R23" s="68"/>
      <c r="S23" s="68"/>
      <c r="T23" s="315" t="str">
        <f>IF(AL23="","（　　　　）　　　　　－",AL23)</f>
        <v>（　　　　）　　　　　－</v>
      </c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56"/>
      <c r="AH23" s="56"/>
      <c r="AI23" s="56"/>
      <c r="AK23" s="13" t="s">
        <v>68</v>
      </c>
      <c r="AL23" s="326"/>
      <c r="AM23" s="327"/>
      <c r="AN23" s="327"/>
      <c r="AO23" s="327"/>
      <c r="AP23" s="327"/>
      <c r="AQ23" s="328"/>
      <c r="AR23" s="24" t="s">
        <v>67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1" t="s">
        <v>60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54"/>
      <c r="AF24" s="54"/>
      <c r="AG24" s="56"/>
      <c r="AH24" s="56"/>
      <c r="AI24" s="56"/>
    </row>
    <row r="25" spans="1:57" ht="15" customHeight="1" x14ac:dyDescent="0.15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6"/>
      <c r="AH25" s="56"/>
      <c r="AI25" s="56"/>
    </row>
    <row r="26" spans="1:57" ht="15" customHeight="1" x14ac:dyDescent="0.15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6"/>
      <c r="AH26" s="56"/>
      <c r="AI26" s="56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6"/>
      <c r="AH27" s="56"/>
      <c r="AI27" s="56"/>
    </row>
    <row r="28" spans="1:57" ht="15" customHeight="1" thickBot="1" x14ac:dyDescent="0.2">
      <c r="A28" s="54"/>
      <c r="B28" s="54"/>
      <c r="C28" s="80" t="s">
        <v>11</v>
      </c>
      <c r="D28" s="81"/>
      <c r="E28" s="81"/>
      <c r="F28" s="81"/>
      <c r="G28" s="54"/>
      <c r="H28" s="54"/>
      <c r="I28" s="56"/>
      <c r="J28" s="56"/>
      <c r="K28" s="56"/>
      <c r="L28" s="54"/>
      <c r="M28" s="82"/>
      <c r="N28" s="82"/>
      <c r="O28" s="82" t="s">
        <v>12</v>
      </c>
      <c r="P28" s="82"/>
      <c r="Q28" s="82"/>
      <c r="R28" s="54"/>
      <c r="S28" s="54"/>
      <c r="T28" s="56"/>
      <c r="U28" s="56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6"/>
      <c r="AH28" s="56"/>
      <c r="AI28" s="56"/>
      <c r="AJ28" s="27"/>
      <c r="AK28" s="329" t="s">
        <v>69</v>
      </c>
      <c r="AL28" s="16" t="s">
        <v>57</v>
      </c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9"/>
      <c r="AX28" s="9"/>
      <c r="AY28" s="9"/>
      <c r="AZ28" s="9"/>
      <c r="BA28" s="9"/>
      <c r="BB28" s="9"/>
      <c r="BC28" s="9"/>
      <c r="BD28" s="9"/>
    </row>
    <row r="29" spans="1:57" ht="15" customHeight="1" thickBot="1" x14ac:dyDescent="0.2">
      <c r="A29" s="54"/>
      <c r="B29" s="84" t="s">
        <v>14</v>
      </c>
      <c r="C29" s="85"/>
      <c r="D29" s="86"/>
      <c r="E29" s="86"/>
      <c r="F29" s="86"/>
      <c r="G29" s="87"/>
      <c r="H29" s="60"/>
      <c r="I29" s="56"/>
      <c r="J29" s="56"/>
      <c r="K29" s="56"/>
      <c r="L29" s="84" t="s">
        <v>14</v>
      </c>
      <c r="M29" s="85"/>
      <c r="N29" s="86"/>
      <c r="O29" s="86"/>
      <c r="P29" s="86"/>
      <c r="Q29" s="86"/>
      <c r="R29" s="87"/>
      <c r="S29" s="60"/>
      <c r="T29" s="88"/>
      <c r="U29" s="88"/>
      <c r="V29" s="88"/>
      <c r="W29" s="89" t="str">
        <f>IF(AL29="","",LEFT(AL29))</f>
        <v/>
      </c>
      <c r="X29" s="90" t="str">
        <f>IF(AL29="","",MID(AL29,2,1))</f>
        <v/>
      </c>
      <c r="Y29" s="355" t="str">
        <f>IF(AR29="","(　　）","（ "&amp;AR29&amp;" ）")</f>
        <v>(　　）</v>
      </c>
      <c r="Z29" s="356"/>
      <c r="AA29" s="89" t="str">
        <f>IF(AU29="","",LEFT(AU29))</f>
        <v/>
      </c>
      <c r="AB29" s="91" t="str">
        <f>IF(AU29="","",MID(AU29,2,1))</f>
        <v/>
      </c>
      <c r="AC29" s="91" t="str">
        <f>IF(AU29="","",MID(AU29,3,1))</f>
        <v/>
      </c>
      <c r="AD29" s="91" t="str">
        <f>IF(AU29="","",MID(AU29,4,1))</f>
        <v/>
      </c>
      <c r="AE29" s="91" t="str">
        <f>IF(AU29="","",MID(AU29,5,1))</f>
        <v/>
      </c>
      <c r="AF29" s="90" t="str">
        <f>IF(AU29="","",RIGHT(AU29))</f>
        <v/>
      </c>
      <c r="AG29" s="56"/>
      <c r="AH29" s="56"/>
      <c r="AI29" s="56"/>
      <c r="AJ29" s="27"/>
      <c r="AK29" s="329"/>
      <c r="AL29" s="298"/>
      <c r="AM29" s="299"/>
      <c r="AN29" s="299"/>
      <c r="AO29" s="299"/>
      <c r="AP29" s="300"/>
      <c r="AQ29" s="26" t="s">
        <v>70</v>
      </c>
      <c r="AR29" s="324"/>
      <c r="AS29" s="325"/>
      <c r="AT29" s="16" t="s">
        <v>71</v>
      </c>
      <c r="AU29" s="326"/>
      <c r="AV29" s="327"/>
      <c r="AW29" s="327"/>
      <c r="AX29" s="328"/>
      <c r="AY29" s="9"/>
      <c r="AZ29" s="9"/>
      <c r="BA29" s="9"/>
      <c r="BB29" s="9"/>
      <c r="BC29" s="21" t="s">
        <v>60</v>
      </c>
      <c r="BD29" s="9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9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6"/>
      <c r="AH30" s="56"/>
      <c r="AI30" s="56"/>
      <c r="AJ30" s="27"/>
      <c r="AK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01"/>
      <c r="H31" s="102"/>
      <c r="I31" s="103"/>
      <c r="J31" s="104" t="s">
        <v>46</v>
      </c>
      <c r="K31" s="104"/>
      <c r="L31" s="99"/>
      <c r="M31" s="104"/>
      <c r="N31" s="104"/>
      <c r="O31" s="104"/>
      <c r="P31" s="104"/>
      <c r="Q31" s="104"/>
      <c r="R31" s="105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6"/>
      <c r="AH31" s="56"/>
      <c r="AI31" s="56"/>
      <c r="AL31" s="16"/>
      <c r="AM31" s="20"/>
      <c r="AN31" s="20"/>
      <c r="AO31" s="20"/>
      <c r="AP31" s="20"/>
    </row>
    <row r="32" spans="1:57" ht="18" customHeight="1" thickBot="1" x14ac:dyDescent="0.2">
      <c r="A32" s="54"/>
      <c r="B32" s="108"/>
      <c r="C32" s="344" t="s">
        <v>18</v>
      </c>
      <c r="D32" s="345"/>
      <c r="E32" s="345"/>
      <c r="F32" s="345"/>
      <c r="G32" s="345"/>
      <c r="H32" s="109"/>
      <c r="I32" s="110"/>
      <c r="J32" s="97" t="s">
        <v>47</v>
      </c>
      <c r="K32" s="97"/>
      <c r="L32" s="92"/>
      <c r="M32" s="97"/>
      <c r="N32" s="97"/>
      <c r="O32" s="97"/>
      <c r="P32" s="97"/>
      <c r="Q32" s="97"/>
      <c r="R32" s="9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6"/>
      <c r="AH32" s="56"/>
      <c r="AI32" s="56"/>
      <c r="AK32" s="23" t="s">
        <v>18</v>
      </c>
      <c r="AL32" s="298"/>
      <c r="AM32" s="299"/>
      <c r="AN32" s="299"/>
      <c r="AO32" s="299"/>
      <c r="AP32" s="300"/>
      <c r="AQ32" s="16" t="s">
        <v>57</v>
      </c>
    </row>
    <row r="33" spans="1:59" ht="18" customHeight="1" x14ac:dyDescent="0.15">
      <c r="A33" s="54"/>
      <c r="B33" s="108"/>
      <c r="C33" s="92"/>
      <c r="D33" s="113"/>
      <c r="E33" s="114" t="str">
        <f>IF(AL32="","",LEFT(AL32))</f>
        <v/>
      </c>
      <c r="F33" s="115"/>
      <c r="G33" s="113"/>
      <c r="H33" s="109"/>
      <c r="I33" s="110"/>
      <c r="J33" s="97" t="s">
        <v>48</v>
      </c>
      <c r="K33" s="97"/>
      <c r="L33" s="92"/>
      <c r="M33" s="97"/>
      <c r="N33" s="97"/>
      <c r="O33" s="97"/>
      <c r="P33" s="97"/>
      <c r="Q33" s="97"/>
      <c r="R33" s="9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6"/>
      <c r="AH33" s="56"/>
      <c r="AI33" s="56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16"/>
      <c r="H34" s="117"/>
      <c r="I34" s="118"/>
      <c r="J34" s="97" t="s">
        <v>49</v>
      </c>
      <c r="K34" s="97"/>
      <c r="L34" s="92"/>
      <c r="M34" s="97"/>
      <c r="N34" s="97"/>
      <c r="O34" s="97"/>
      <c r="P34" s="97"/>
      <c r="Q34" s="97"/>
      <c r="R34" s="9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6"/>
      <c r="AH34" s="56"/>
      <c r="AI34" s="56"/>
      <c r="AK34" s="23"/>
      <c r="AL34" s="231" t="s">
        <v>73</v>
      </c>
      <c r="AM34" s="231"/>
      <c r="AN34" s="231"/>
      <c r="AO34" s="231"/>
      <c r="AP34" s="31"/>
      <c r="AQ34" s="31"/>
      <c r="AR34" s="276" t="s">
        <v>74</v>
      </c>
      <c r="AS34" s="276"/>
      <c r="AT34" s="31"/>
      <c r="AU34" s="276" t="s">
        <v>78</v>
      </c>
      <c r="AV34" s="276"/>
      <c r="AW34" s="276"/>
      <c r="AX34" s="276"/>
      <c r="BC34" s="22"/>
      <c r="BD34" s="22"/>
      <c r="BE34" s="22"/>
      <c r="BF34" s="22"/>
    </row>
    <row r="35" spans="1:59" ht="16.5" customHeight="1" thickBot="1" x14ac:dyDescent="0.2">
      <c r="A35" s="54"/>
      <c r="B35" s="289" t="s">
        <v>22</v>
      </c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90"/>
      <c r="O35" s="245" t="s">
        <v>37</v>
      </c>
      <c r="P35" s="243"/>
      <c r="Q35" s="243"/>
      <c r="R35" s="243"/>
      <c r="S35" s="243"/>
      <c r="T35" s="243"/>
      <c r="U35" s="243"/>
      <c r="V35" s="244"/>
      <c r="W35" s="242" t="s">
        <v>23</v>
      </c>
      <c r="X35" s="284"/>
      <c r="Y35" s="284"/>
      <c r="Z35" s="284"/>
      <c r="AA35" s="284"/>
      <c r="AB35" s="284"/>
      <c r="AC35" s="284"/>
      <c r="AD35" s="284"/>
      <c r="AE35" s="284"/>
      <c r="AF35" s="285"/>
      <c r="AG35" s="56"/>
      <c r="AH35" s="56"/>
      <c r="AI35" s="56"/>
      <c r="AJ35" s="29" t="s">
        <v>75</v>
      </c>
      <c r="AK35" s="29"/>
      <c r="AL35" s="235"/>
      <c r="AM35" s="230"/>
      <c r="AN35" s="235"/>
      <c r="AO35" s="230"/>
      <c r="AP35" s="28" t="s">
        <v>72</v>
      </c>
      <c r="AR35" s="235"/>
      <c r="AS35" s="230"/>
      <c r="AT35" s="30" t="s">
        <v>76</v>
      </c>
      <c r="AU35" s="235"/>
      <c r="AV35" s="229"/>
      <c r="AW35" s="229"/>
      <c r="AX35" s="230"/>
      <c r="AY35" s="28" t="s">
        <v>77</v>
      </c>
      <c r="BA35" s="29"/>
      <c r="BB35" s="32" t="s">
        <v>80</v>
      </c>
      <c r="BC35" s="22"/>
      <c r="BD35" s="22"/>
      <c r="BE35" s="22"/>
      <c r="BF35" s="22"/>
      <c r="BG35" s="28"/>
    </row>
    <row r="36" spans="1:59" ht="16.5" customHeight="1" thickBot="1" x14ac:dyDescent="0.2">
      <c r="A36" s="54"/>
      <c r="B36" s="296" t="str">
        <f>IF(AL35="","",LEFT(AL35))</f>
        <v/>
      </c>
      <c r="C36" s="342" t="str">
        <f>IF(AN35="","",AN35)</f>
        <v/>
      </c>
      <c r="D36" s="248" t="s">
        <v>19</v>
      </c>
      <c r="E36" s="249"/>
      <c r="F36" s="349" t="str">
        <f>IF(AR35="","1.金 2.証 3.国",LEFT(AR35,3))</f>
        <v>1.金 2.証 3.国</v>
      </c>
      <c r="G36" s="350"/>
      <c r="H36" s="351"/>
      <c r="I36" s="291" t="s">
        <v>20</v>
      </c>
      <c r="J36" s="293" t="str">
        <f>IF(AU35="","",AU35)</f>
        <v/>
      </c>
      <c r="K36" s="251"/>
      <c r="L36" s="251"/>
      <c r="M36" s="251"/>
      <c r="N36" s="294" t="s">
        <v>21</v>
      </c>
      <c r="O36" s="336" t="str">
        <f>IF(AL37="","　　 　 　年　　　月　　　日",AL37)</f>
        <v>　　 　 　年　　　月　　　日</v>
      </c>
      <c r="P36" s="337"/>
      <c r="Q36" s="337"/>
      <c r="R36" s="337"/>
      <c r="S36" s="337"/>
      <c r="T36" s="337"/>
      <c r="U36" s="337"/>
      <c r="V36" s="338"/>
      <c r="W36" s="346" t="str">
        <f>IF(AY37="","",AY37)</f>
        <v/>
      </c>
      <c r="X36" s="347"/>
      <c r="Y36" s="347"/>
      <c r="Z36" s="119" t="s">
        <v>24</v>
      </c>
      <c r="AA36" s="119"/>
      <c r="AB36" s="348" t="str">
        <f>IF(AY38="","",AY38)</f>
        <v/>
      </c>
      <c r="AC36" s="348"/>
      <c r="AD36" s="348"/>
      <c r="AE36" s="120" t="s">
        <v>25</v>
      </c>
      <c r="AF36" s="121"/>
      <c r="AG36" s="56"/>
      <c r="AH36" s="56"/>
      <c r="AI36" s="56"/>
      <c r="BC36" s="22"/>
      <c r="BD36" s="22"/>
      <c r="BE36" s="22"/>
      <c r="BF36" s="22"/>
    </row>
    <row r="37" spans="1:59" ht="16.5" customHeight="1" thickBot="1" x14ac:dyDescent="0.2">
      <c r="A37" s="54"/>
      <c r="B37" s="297"/>
      <c r="C37" s="343"/>
      <c r="D37" s="281"/>
      <c r="E37" s="281"/>
      <c r="F37" s="352"/>
      <c r="G37" s="353"/>
      <c r="H37" s="354"/>
      <c r="I37" s="292"/>
      <c r="J37" s="288"/>
      <c r="K37" s="288"/>
      <c r="L37" s="288"/>
      <c r="M37" s="288"/>
      <c r="N37" s="295"/>
      <c r="O37" s="339"/>
      <c r="P37" s="340"/>
      <c r="Q37" s="340"/>
      <c r="R37" s="340"/>
      <c r="S37" s="340"/>
      <c r="T37" s="340"/>
      <c r="U37" s="340"/>
      <c r="V37" s="341"/>
      <c r="W37" s="286" t="str">
        <f>IF(AY39="","",AY39)</f>
        <v/>
      </c>
      <c r="X37" s="287"/>
      <c r="Y37" s="287"/>
      <c r="Z37" s="287"/>
      <c r="AA37" s="288"/>
      <c r="AB37" s="288"/>
      <c r="AC37" s="288"/>
      <c r="AD37" s="288"/>
      <c r="AE37" s="122" t="s">
        <v>26</v>
      </c>
      <c r="AF37" s="123"/>
      <c r="AG37" s="56"/>
      <c r="AH37" s="56"/>
      <c r="AI37" s="56"/>
      <c r="AJ37" s="29" t="s">
        <v>79</v>
      </c>
      <c r="AK37" s="29"/>
      <c r="AL37" s="317"/>
      <c r="AM37" s="318"/>
      <c r="AN37" s="318"/>
      <c r="AO37" s="318"/>
      <c r="AP37" s="319"/>
      <c r="AQ37" s="14" t="s">
        <v>56</v>
      </c>
      <c r="AX37" s="32" t="s">
        <v>80</v>
      </c>
      <c r="AY37" s="236"/>
      <c r="AZ37" s="237"/>
      <c r="BA37" s="238"/>
      <c r="BB37" s="28" t="s">
        <v>24</v>
      </c>
      <c r="BC37" s="22"/>
      <c r="BD37" s="22"/>
      <c r="BE37" s="22"/>
      <c r="BF37" s="22"/>
    </row>
    <row r="38" spans="1:59" ht="16.5" customHeight="1" thickBot="1" x14ac:dyDescent="0.2">
      <c r="A38" s="54"/>
      <c r="B38" s="124"/>
      <c r="C38" s="247" t="s">
        <v>29</v>
      </c>
      <c r="D38" s="247"/>
      <c r="E38" s="247"/>
      <c r="F38" s="247"/>
      <c r="G38" s="247"/>
      <c r="H38" s="247"/>
      <c r="I38" s="247"/>
      <c r="J38" s="247"/>
      <c r="K38" s="247"/>
      <c r="L38" s="125"/>
      <c r="M38" s="125"/>
      <c r="N38" s="125"/>
      <c r="O38" s="125"/>
      <c r="P38" s="125"/>
      <c r="Q38" s="125"/>
      <c r="R38" s="125"/>
      <c r="S38" s="126"/>
      <c r="T38" s="126"/>
      <c r="U38" s="126"/>
      <c r="V38" s="127"/>
      <c r="W38" s="128" t="str">
        <f>IF(AL38&gt;=1000000000,LEFT(AL38),"")</f>
        <v/>
      </c>
      <c r="X38" s="129" t="str">
        <f>IF(AL38&gt;=1000000000,MID(AL38,2,1),IF(AL38&gt;=100000000,LEFT(AL38,1),""))</f>
        <v/>
      </c>
      <c r="Y38" s="130" t="str">
        <f>IF(AL38&gt;=1000000000,MID(AL38,3,1),IF(AL38&gt;=100000000,MID(AL38,2,1),IF(AL38&gt;=10000000,LEFT(AL38),"")))</f>
        <v/>
      </c>
      <c r="Z38" s="131" t="str">
        <f>IF(AL38&gt;=1000000000,MID(AL38,4,1),IF(AL38&gt;=100000000,MID(AL38,3,1),IF(AL38&gt;=10000000,MID(AL38,2,1),IF(AL38&gt;=1000000,LEFT(AL38),""))))</f>
        <v/>
      </c>
      <c r="AA38" s="129" t="str">
        <f>IF(AL38&gt;=1000000000,MID(AL38,5,1),IF(AL38&gt;=100000000,MID(AL38,4,1),IF(AL38&gt;=10000000,MID(AL38,3,1),IF(AL38&gt;=1000000,MID(AL38,2,1),IF(AL38&gt;=100000,LEFT(AL38),"")))))</f>
        <v/>
      </c>
      <c r="AB38" s="130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3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2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3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32" t="str">
        <f>IF(AL38="","",RIGHT(AL38))</f>
        <v/>
      </c>
      <c r="AG38" s="56"/>
      <c r="AH38" s="56"/>
      <c r="AI38" s="56"/>
      <c r="AJ38" s="35" t="s">
        <v>82</v>
      </c>
      <c r="AL38" s="232"/>
      <c r="AM38" s="233"/>
      <c r="AN38" s="233"/>
      <c r="AO38" s="233"/>
      <c r="AP38" s="234"/>
      <c r="AQ38" s="28" t="s">
        <v>85</v>
      </c>
      <c r="AY38" s="236"/>
      <c r="AZ38" s="237"/>
      <c r="BA38" s="238"/>
      <c r="BB38" s="28" t="s">
        <v>25</v>
      </c>
    </row>
    <row r="39" spans="1:59" ht="16.5" customHeight="1" thickBot="1" x14ac:dyDescent="0.2">
      <c r="A39" s="54"/>
      <c r="B39" s="133"/>
      <c r="C39" s="247" t="s">
        <v>30</v>
      </c>
      <c r="D39" s="247"/>
      <c r="E39" s="247"/>
      <c r="F39" s="247"/>
      <c r="G39" s="247"/>
      <c r="H39" s="247"/>
      <c r="I39" s="247"/>
      <c r="J39" s="247"/>
      <c r="K39" s="247"/>
      <c r="L39" s="247"/>
      <c r="M39" s="125"/>
      <c r="N39" s="125"/>
      <c r="O39" s="125"/>
      <c r="P39" s="125"/>
      <c r="Q39" s="125"/>
      <c r="R39" s="125"/>
      <c r="S39" s="126"/>
      <c r="T39" s="126"/>
      <c r="U39" s="126"/>
      <c r="V39" s="127"/>
      <c r="W39" s="280" t="s">
        <v>27</v>
      </c>
      <c r="X39" s="281"/>
      <c r="Y39" s="282" t="str">
        <f>IF(AL39="","",AL39)</f>
        <v/>
      </c>
      <c r="Z39" s="282"/>
      <c r="AA39" s="283"/>
      <c r="AB39" s="283"/>
      <c r="AC39" s="283"/>
      <c r="AD39" s="283"/>
      <c r="AE39" s="283"/>
      <c r="AF39" s="134" t="s">
        <v>28</v>
      </c>
      <c r="AG39" s="56"/>
      <c r="AH39" s="56"/>
      <c r="AI39" s="56"/>
      <c r="AJ39" s="35" t="s">
        <v>83</v>
      </c>
      <c r="AL39" s="232"/>
      <c r="AM39" s="233"/>
      <c r="AN39" s="233"/>
      <c r="AO39" s="233"/>
      <c r="AP39" s="234"/>
      <c r="AQ39" s="28" t="s">
        <v>85</v>
      </c>
      <c r="AY39" s="236"/>
      <c r="AZ39" s="237"/>
      <c r="BA39" s="238"/>
      <c r="BB39" s="28" t="s">
        <v>26</v>
      </c>
    </row>
    <row r="40" spans="1:59" ht="16.5" customHeight="1" thickBot="1" x14ac:dyDescent="0.2">
      <c r="A40" s="54"/>
      <c r="B40" s="133"/>
      <c r="C40" s="247" t="s">
        <v>31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126"/>
      <c r="T40" s="126"/>
      <c r="U40" s="126"/>
      <c r="V40" s="127"/>
      <c r="W40" s="128" t="str">
        <f t="shared" ref="W40:W41" si="0">IF(AL40&gt;=1000000000,LEFT(AL40),"")</f>
        <v/>
      </c>
      <c r="X40" s="129" t="str">
        <f t="shared" ref="X40:X41" si="1">IF(AL40&gt;=1000000000,MID(AL40,2,1),IF(AL40&gt;=100000000,LEFT(AL40,1),""))</f>
        <v/>
      </c>
      <c r="Y40" s="130" t="str">
        <f t="shared" ref="Y40:Y41" si="2">IF(AL40&gt;=1000000000,MID(AL40,3,1),IF(AL40&gt;=100000000,MID(AL40,2,1),IF(AL40&gt;=10000000,LEFT(AL40),"")))</f>
        <v/>
      </c>
      <c r="Z40" s="131" t="str">
        <f t="shared" ref="Z40:Z41" si="3">IF(AL40&gt;=1000000000,MID(AL40,4,1),IF(AL40&gt;=100000000,MID(AL40,3,1),IF(AL40&gt;=10000000,MID(AL40,2,1),IF(AL40&gt;=1000000,LEFT(AL40),""))))</f>
        <v/>
      </c>
      <c r="AA40" s="12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3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3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2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3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32" t="str">
        <f t="shared" ref="AF40:AF41" si="9">IF(AL40="","",RIGHT(AL40))</f>
        <v/>
      </c>
      <c r="AG40" s="56"/>
      <c r="AH40" s="56"/>
      <c r="AI40" s="56"/>
      <c r="AJ40" s="35" t="s">
        <v>84</v>
      </c>
      <c r="AL40" s="232"/>
      <c r="AM40" s="233"/>
      <c r="AN40" s="233"/>
      <c r="AO40" s="233"/>
      <c r="AP40" s="234"/>
      <c r="AQ40" s="28" t="s">
        <v>85</v>
      </c>
    </row>
    <row r="41" spans="1:59" ht="16.5" customHeight="1" thickBot="1" x14ac:dyDescent="0.2">
      <c r="A41" s="54"/>
      <c r="B41" s="133"/>
      <c r="C41" s="247" t="s">
        <v>32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126"/>
      <c r="T41" s="126"/>
      <c r="U41" s="126"/>
      <c r="V41" s="127"/>
      <c r="W41" s="128" t="str">
        <f t="shared" si="0"/>
        <v/>
      </c>
      <c r="X41" s="129" t="str">
        <f t="shared" si="1"/>
        <v/>
      </c>
      <c r="Y41" s="130" t="str">
        <f t="shared" si="2"/>
        <v/>
      </c>
      <c r="Z41" s="131" t="str">
        <f t="shared" si="3"/>
        <v/>
      </c>
      <c r="AA41" s="129" t="str">
        <f t="shared" si="4"/>
        <v/>
      </c>
      <c r="AB41" s="130" t="str">
        <f t="shared" si="5"/>
        <v/>
      </c>
      <c r="AC41" s="131" t="str">
        <f t="shared" si="6"/>
        <v/>
      </c>
      <c r="AD41" s="129" t="str">
        <f t="shared" si="7"/>
        <v/>
      </c>
      <c r="AE41" s="130" t="str">
        <f t="shared" si="8"/>
        <v/>
      </c>
      <c r="AF41" s="132" t="str">
        <f t="shared" si="9"/>
        <v/>
      </c>
      <c r="AG41" s="56"/>
      <c r="AH41" s="56"/>
      <c r="AI41" s="56"/>
      <c r="AJ41" s="35" t="s">
        <v>175</v>
      </c>
      <c r="AL41" s="232"/>
      <c r="AM41" s="233"/>
      <c r="AN41" s="233"/>
      <c r="AO41" s="233"/>
      <c r="AP41" s="234"/>
      <c r="AQ41" s="28" t="s">
        <v>85</v>
      </c>
    </row>
    <row r="42" spans="1:59" ht="16.5" customHeight="1" x14ac:dyDescent="0.15">
      <c r="A42" s="54"/>
      <c r="B42" s="135" t="s">
        <v>33</v>
      </c>
      <c r="C42" s="136"/>
      <c r="D42" s="137"/>
      <c r="E42" s="136"/>
      <c r="F42" s="136"/>
      <c r="G42" s="136"/>
      <c r="H42" s="138"/>
      <c r="I42" s="256" t="s">
        <v>52</v>
      </c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8"/>
      <c r="W42" s="262" t="s">
        <v>37</v>
      </c>
      <c r="X42" s="263"/>
      <c r="Y42" s="263"/>
      <c r="Z42" s="263"/>
      <c r="AA42" s="263"/>
      <c r="AB42" s="263"/>
      <c r="AC42" s="263"/>
      <c r="AD42" s="263"/>
      <c r="AE42" s="263"/>
      <c r="AF42" s="264"/>
      <c r="AG42" s="56"/>
      <c r="AH42" s="56"/>
      <c r="AI42" s="56"/>
      <c r="AJ42" s="35"/>
    </row>
    <row r="43" spans="1:59" ht="16.5" customHeight="1" thickBot="1" x14ac:dyDescent="0.2">
      <c r="A43" s="54"/>
      <c r="B43" s="139" t="s">
        <v>38</v>
      </c>
      <c r="C43" s="140"/>
      <c r="D43" s="137"/>
      <c r="E43" s="140"/>
      <c r="F43" s="140"/>
      <c r="G43" s="140"/>
      <c r="H43" s="141"/>
      <c r="I43" s="259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1"/>
      <c r="W43" s="265"/>
      <c r="X43" s="266"/>
      <c r="Y43" s="266"/>
      <c r="Z43" s="266"/>
      <c r="AA43" s="266"/>
      <c r="AB43" s="266"/>
      <c r="AC43" s="266"/>
      <c r="AD43" s="266"/>
      <c r="AE43" s="266"/>
      <c r="AF43" s="267"/>
      <c r="AG43" s="56"/>
      <c r="AH43" s="56"/>
      <c r="AI43" s="56"/>
      <c r="AJ43" s="35" t="s">
        <v>86</v>
      </c>
      <c r="AL43" s="231" t="s">
        <v>73</v>
      </c>
      <c r="AM43" s="231"/>
      <c r="AN43" s="231"/>
      <c r="AO43" s="231"/>
      <c r="AR43" s="276" t="s">
        <v>74</v>
      </c>
      <c r="AS43" s="276"/>
      <c r="AT43" s="31"/>
      <c r="AU43" s="276" t="s">
        <v>78</v>
      </c>
      <c r="AV43" s="276"/>
      <c r="AW43" s="276"/>
      <c r="AX43" s="276"/>
      <c r="AZ43" s="276" t="s">
        <v>90</v>
      </c>
      <c r="BA43" s="276"/>
      <c r="BB43" s="276"/>
      <c r="BC43" s="276"/>
    </row>
    <row r="44" spans="1:59" ht="16.5" customHeight="1" thickBot="1" x14ac:dyDescent="0.2">
      <c r="A44" s="54"/>
      <c r="B44" s="139" t="s">
        <v>39</v>
      </c>
      <c r="C44" s="140"/>
      <c r="D44" s="137"/>
      <c r="E44" s="140"/>
      <c r="F44" s="140"/>
      <c r="G44" s="140"/>
      <c r="H44" s="141"/>
      <c r="I44" s="142" t="str">
        <f>IF(AL44="","",LEFT(AL44))</f>
        <v/>
      </c>
      <c r="J44" s="143" t="str">
        <f>IF(AN44="","",AN44)</f>
        <v/>
      </c>
      <c r="K44" s="248" t="s">
        <v>19</v>
      </c>
      <c r="L44" s="249"/>
      <c r="M44" s="253" t="str">
        <f>IF(AR44="","1.金 2.証 3.国",LEFT(AR44,3))</f>
        <v>1.金 2.証 3.国</v>
      </c>
      <c r="N44" s="254"/>
      <c r="O44" s="254"/>
      <c r="P44" s="255"/>
      <c r="Q44" s="144" t="s">
        <v>20</v>
      </c>
      <c r="R44" s="250" t="str">
        <f>IF(AU44="","",AU44)</f>
        <v/>
      </c>
      <c r="S44" s="251"/>
      <c r="T44" s="251"/>
      <c r="U44" s="252"/>
      <c r="V44" s="145" t="s">
        <v>21</v>
      </c>
      <c r="W44" s="239" t="str">
        <f>IF(AZ44="","　　　　 年　　　　 月 　　　　日",AZ44)</f>
        <v>　　　　 年　　　　 月 　　　　日</v>
      </c>
      <c r="X44" s="240"/>
      <c r="Y44" s="240"/>
      <c r="Z44" s="240"/>
      <c r="AA44" s="240"/>
      <c r="AB44" s="240"/>
      <c r="AC44" s="240"/>
      <c r="AD44" s="240"/>
      <c r="AE44" s="240"/>
      <c r="AF44" s="241"/>
      <c r="AG44" s="56"/>
      <c r="AH44" s="56"/>
      <c r="AI44" s="56"/>
      <c r="AK44" s="23" t="s">
        <v>87</v>
      </c>
      <c r="AL44" s="235"/>
      <c r="AM44" s="230"/>
      <c r="AN44" s="235"/>
      <c r="AO44" s="230"/>
      <c r="AP44" s="28" t="s">
        <v>19</v>
      </c>
      <c r="AR44" s="235"/>
      <c r="AS44" s="230"/>
      <c r="AT44" s="30" t="s">
        <v>20</v>
      </c>
      <c r="AU44" s="235"/>
      <c r="AV44" s="229"/>
      <c r="AW44" s="229"/>
      <c r="AX44" s="230"/>
      <c r="AY44" s="28" t="s">
        <v>21</v>
      </c>
      <c r="AZ44" s="228"/>
      <c r="BA44" s="229"/>
      <c r="BB44" s="229"/>
      <c r="BC44" s="230"/>
      <c r="BD44" s="22" t="s">
        <v>60</v>
      </c>
      <c r="BE44" s="36"/>
      <c r="BF44" s="37"/>
    </row>
    <row r="45" spans="1:59" ht="16.5" customHeight="1" thickBot="1" x14ac:dyDescent="0.2">
      <c r="A45" s="54"/>
      <c r="B45" s="139" t="s">
        <v>40</v>
      </c>
      <c r="C45" s="140"/>
      <c r="D45" s="113"/>
      <c r="E45" s="140"/>
      <c r="F45" s="140"/>
      <c r="G45" s="140"/>
      <c r="H45" s="141"/>
      <c r="I45" s="142" t="str">
        <f t="shared" ref="I45:I46" si="10">IF(AL45="","",LEFT(AL45))</f>
        <v/>
      </c>
      <c r="J45" s="143" t="str">
        <f t="shared" ref="J45:J46" si="11">IF(AN45="","",AN45)</f>
        <v/>
      </c>
      <c r="K45" s="248" t="s">
        <v>19</v>
      </c>
      <c r="L45" s="249"/>
      <c r="M45" s="253" t="str">
        <f>IF(AR45="","1.金 2.証 3.国",LEFT(AR45,3))</f>
        <v>1.金 2.証 3.国</v>
      </c>
      <c r="N45" s="254"/>
      <c r="O45" s="254"/>
      <c r="P45" s="255"/>
      <c r="Q45" s="144" t="s">
        <v>20</v>
      </c>
      <c r="R45" s="250" t="str">
        <f t="shared" ref="R45:R46" si="12">IF(AU45="","",AU45)</f>
        <v/>
      </c>
      <c r="S45" s="251"/>
      <c r="T45" s="251"/>
      <c r="U45" s="252"/>
      <c r="V45" s="145" t="s">
        <v>21</v>
      </c>
      <c r="W45" s="239" t="str">
        <f>IF(AZ45="","　　　　 年　　　　 月 　　　　日",AZ45)</f>
        <v>　　　　 年　　　　 月 　　　　日</v>
      </c>
      <c r="X45" s="240"/>
      <c r="Y45" s="240"/>
      <c r="Z45" s="240"/>
      <c r="AA45" s="240"/>
      <c r="AB45" s="240"/>
      <c r="AC45" s="240"/>
      <c r="AD45" s="240"/>
      <c r="AE45" s="240"/>
      <c r="AF45" s="241"/>
      <c r="AG45" s="56"/>
      <c r="AH45" s="56"/>
      <c r="AI45" s="56"/>
      <c r="AK45" s="23" t="s">
        <v>88</v>
      </c>
      <c r="AL45" s="235"/>
      <c r="AM45" s="230"/>
      <c r="AN45" s="235"/>
      <c r="AO45" s="230"/>
      <c r="AP45" s="28" t="s">
        <v>19</v>
      </c>
      <c r="AR45" s="235"/>
      <c r="AS45" s="230"/>
      <c r="AT45" s="30" t="s">
        <v>20</v>
      </c>
      <c r="AU45" s="235"/>
      <c r="AV45" s="229"/>
      <c r="AW45" s="229"/>
      <c r="AX45" s="230"/>
      <c r="AY45" s="28" t="s">
        <v>21</v>
      </c>
      <c r="AZ45" s="228"/>
      <c r="BA45" s="229"/>
      <c r="BB45" s="229"/>
      <c r="BC45" s="230"/>
      <c r="BD45" s="22" t="s">
        <v>60</v>
      </c>
      <c r="BE45" s="36"/>
      <c r="BF45" s="28"/>
    </row>
    <row r="46" spans="1:59" ht="16.5" customHeight="1" thickBot="1" x14ac:dyDescent="0.2">
      <c r="A46" s="54"/>
      <c r="B46" s="146"/>
      <c r="C46" s="140"/>
      <c r="D46" s="113"/>
      <c r="E46" s="140"/>
      <c r="F46" s="140"/>
      <c r="G46" s="140"/>
      <c r="H46" s="141"/>
      <c r="I46" s="142" t="str">
        <f t="shared" si="10"/>
        <v/>
      </c>
      <c r="J46" s="143" t="str">
        <f t="shared" si="11"/>
        <v/>
      </c>
      <c r="K46" s="248" t="s">
        <v>19</v>
      </c>
      <c r="L46" s="249"/>
      <c r="M46" s="253" t="str">
        <f>IF(AR46="","1.金 2.証 3.国",LEFT(AR46,3))</f>
        <v>1.金 2.証 3.国</v>
      </c>
      <c r="N46" s="254"/>
      <c r="O46" s="254"/>
      <c r="P46" s="255"/>
      <c r="Q46" s="144" t="s">
        <v>20</v>
      </c>
      <c r="R46" s="250" t="str">
        <f t="shared" si="12"/>
        <v/>
      </c>
      <c r="S46" s="251"/>
      <c r="T46" s="251"/>
      <c r="U46" s="252"/>
      <c r="V46" s="145" t="s">
        <v>21</v>
      </c>
      <c r="W46" s="239" t="str">
        <f>IF(AZ46="","　　　　 年　　　　 月 　　　　日",AZ46)</f>
        <v>　　　　 年　　　　 月 　　　　日</v>
      </c>
      <c r="X46" s="240"/>
      <c r="Y46" s="240"/>
      <c r="Z46" s="240"/>
      <c r="AA46" s="240"/>
      <c r="AB46" s="240"/>
      <c r="AC46" s="240"/>
      <c r="AD46" s="240"/>
      <c r="AE46" s="240"/>
      <c r="AF46" s="241"/>
      <c r="AG46" s="56"/>
      <c r="AH46" s="56"/>
      <c r="AI46" s="56"/>
      <c r="AK46" s="23" t="s">
        <v>89</v>
      </c>
      <c r="AL46" s="235"/>
      <c r="AM46" s="230"/>
      <c r="AN46" s="235"/>
      <c r="AO46" s="230"/>
      <c r="AP46" s="28" t="s">
        <v>19</v>
      </c>
      <c r="AR46" s="235"/>
      <c r="AS46" s="230"/>
      <c r="AT46" s="30" t="s">
        <v>20</v>
      </c>
      <c r="AU46" s="235"/>
      <c r="AV46" s="229"/>
      <c r="AW46" s="229"/>
      <c r="AX46" s="230"/>
      <c r="AY46" s="28" t="s">
        <v>21</v>
      </c>
      <c r="AZ46" s="228"/>
      <c r="BA46" s="229"/>
      <c r="BB46" s="229"/>
      <c r="BC46" s="230"/>
      <c r="BD46" s="22" t="s">
        <v>60</v>
      </c>
      <c r="BE46" s="36"/>
      <c r="BF46" s="28"/>
    </row>
    <row r="47" spans="1:59" ht="16.5" customHeight="1" x14ac:dyDescent="0.15">
      <c r="A47" s="54"/>
      <c r="B47" s="135" t="s">
        <v>33</v>
      </c>
      <c r="C47" s="136"/>
      <c r="D47" s="136"/>
      <c r="E47" s="136"/>
      <c r="F47" s="136"/>
      <c r="G47" s="136"/>
      <c r="H47" s="138"/>
      <c r="I47" s="242" t="s">
        <v>35</v>
      </c>
      <c r="J47" s="243"/>
      <c r="K47" s="243"/>
      <c r="L47" s="243"/>
      <c r="M47" s="243"/>
      <c r="N47" s="244"/>
      <c r="O47" s="245" t="s">
        <v>36</v>
      </c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6"/>
      <c r="AG47" s="56"/>
      <c r="AH47" s="56"/>
      <c r="AI47" s="56"/>
    </row>
    <row r="48" spans="1:59" ht="16.5" customHeight="1" x14ac:dyDescent="0.15">
      <c r="A48" s="54"/>
      <c r="B48" s="139" t="s">
        <v>42</v>
      </c>
      <c r="C48" s="140"/>
      <c r="D48" s="140"/>
      <c r="E48" s="140"/>
      <c r="F48" s="140"/>
      <c r="G48" s="140"/>
      <c r="H48" s="141"/>
      <c r="I48" s="268" t="str">
        <f>IF(AL50="","",AL50)</f>
        <v/>
      </c>
      <c r="J48" s="269"/>
      <c r="K48" s="269"/>
      <c r="L48" s="269"/>
      <c r="M48" s="269"/>
      <c r="N48" s="270"/>
      <c r="O48" s="268" t="str">
        <f>IF(AR50="","",AR50)</f>
        <v/>
      </c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74"/>
      <c r="AG48" s="56"/>
      <c r="AH48" s="56"/>
      <c r="AI48" s="56"/>
    </row>
    <row r="49" spans="1:56" ht="16.5" customHeight="1" thickBot="1" x14ac:dyDescent="0.2">
      <c r="A49" s="54"/>
      <c r="B49" s="139" t="s">
        <v>43</v>
      </c>
      <c r="C49" s="140"/>
      <c r="D49" s="137"/>
      <c r="E49" s="140"/>
      <c r="F49" s="140"/>
      <c r="G49" s="140"/>
      <c r="H49" s="141"/>
      <c r="I49" s="271"/>
      <c r="J49" s="272"/>
      <c r="K49" s="272"/>
      <c r="L49" s="272"/>
      <c r="M49" s="272"/>
      <c r="N49" s="273"/>
      <c r="O49" s="271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5"/>
      <c r="AG49" s="56"/>
      <c r="AH49" s="56"/>
      <c r="AI49" s="56"/>
      <c r="AJ49" s="35" t="s">
        <v>91</v>
      </c>
      <c r="AL49" s="231" t="s">
        <v>95</v>
      </c>
      <c r="AM49" s="231"/>
      <c r="AN49" s="231"/>
      <c r="AO49" s="231"/>
      <c r="AP49" s="231"/>
      <c r="AR49" s="231" t="s">
        <v>7</v>
      </c>
      <c r="AS49" s="231"/>
      <c r="AT49" s="231"/>
      <c r="AU49" s="39"/>
      <c r="AV49" s="39"/>
    </row>
    <row r="50" spans="1:56" ht="16.5" customHeight="1" thickBot="1" x14ac:dyDescent="0.2">
      <c r="A50" s="54"/>
      <c r="B50" s="139" t="s">
        <v>41</v>
      </c>
      <c r="C50" s="140"/>
      <c r="D50" s="137"/>
      <c r="E50" s="140"/>
      <c r="F50" s="140"/>
      <c r="G50" s="140"/>
      <c r="H50" s="140"/>
      <c r="I50" s="271" t="str">
        <f>IF(AL51="","",AL51)</f>
        <v/>
      </c>
      <c r="J50" s="272"/>
      <c r="K50" s="272"/>
      <c r="L50" s="272"/>
      <c r="M50" s="272"/>
      <c r="N50" s="273"/>
      <c r="O50" s="271" t="str">
        <f>IF(AR51="","",AR51)</f>
        <v/>
      </c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5"/>
      <c r="AG50" s="56"/>
      <c r="AH50" s="56"/>
      <c r="AI50" s="56"/>
      <c r="AK50" s="23" t="s">
        <v>92</v>
      </c>
      <c r="AL50" s="236"/>
      <c r="AM50" s="237"/>
      <c r="AN50" s="237"/>
      <c r="AO50" s="237"/>
      <c r="AP50" s="238"/>
      <c r="AQ50" s="40"/>
      <c r="AR50" s="236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8"/>
      <c r="BD50" s="22" t="s">
        <v>60</v>
      </c>
    </row>
    <row r="51" spans="1:56" ht="16.5" customHeight="1" thickBot="1" x14ac:dyDescent="0.2">
      <c r="A51" s="54"/>
      <c r="B51" s="139"/>
      <c r="C51" s="140"/>
      <c r="D51" s="137"/>
      <c r="E51" s="140"/>
      <c r="F51" s="140"/>
      <c r="G51" s="140"/>
      <c r="H51" s="140"/>
      <c r="I51" s="271"/>
      <c r="J51" s="272"/>
      <c r="K51" s="272"/>
      <c r="L51" s="272"/>
      <c r="M51" s="272"/>
      <c r="N51" s="273"/>
      <c r="O51" s="271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5"/>
      <c r="AG51" s="56"/>
      <c r="AH51" s="56"/>
      <c r="AI51" s="56"/>
      <c r="AK51" s="23" t="s">
        <v>93</v>
      </c>
      <c r="AL51" s="236"/>
      <c r="AM51" s="237"/>
      <c r="AN51" s="237"/>
      <c r="AO51" s="237"/>
      <c r="AP51" s="238"/>
      <c r="AQ51" s="40"/>
      <c r="AR51" s="236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8"/>
      <c r="BD51" s="22" t="s">
        <v>60</v>
      </c>
    </row>
    <row r="52" spans="1:56" ht="16.5" customHeight="1" thickBot="1" x14ac:dyDescent="0.2">
      <c r="A52" s="54"/>
      <c r="B52" s="139"/>
      <c r="C52" s="140"/>
      <c r="D52" s="137"/>
      <c r="E52" s="140"/>
      <c r="F52" s="140"/>
      <c r="G52" s="140"/>
      <c r="H52" s="140"/>
      <c r="I52" s="271" t="str">
        <f>IF(AL52="","",AL52)</f>
        <v/>
      </c>
      <c r="J52" s="272"/>
      <c r="K52" s="272"/>
      <c r="L52" s="272"/>
      <c r="M52" s="272"/>
      <c r="N52" s="273"/>
      <c r="O52" s="271" t="str">
        <f>IF(AR52="","",AR52)</f>
        <v/>
      </c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5"/>
      <c r="AG52" s="56"/>
      <c r="AH52" s="56"/>
      <c r="AI52" s="56"/>
      <c r="AK52" s="23" t="s">
        <v>94</v>
      </c>
      <c r="AL52" s="236"/>
      <c r="AM52" s="237"/>
      <c r="AN52" s="237"/>
      <c r="AO52" s="237"/>
      <c r="AP52" s="238"/>
      <c r="AQ52" s="40"/>
      <c r="AR52" s="236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8"/>
      <c r="BD52" s="34" t="s">
        <v>60</v>
      </c>
    </row>
    <row r="53" spans="1:56" ht="16.5" customHeight="1" thickBot="1" x14ac:dyDescent="0.2">
      <c r="A53" s="54"/>
      <c r="B53" s="139"/>
      <c r="C53" s="140"/>
      <c r="D53" s="137"/>
      <c r="E53" s="140"/>
      <c r="F53" s="140"/>
      <c r="G53" s="140"/>
      <c r="H53" s="140"/>
      <c r="I53" s="271"/>
      <c r="J53" s="272"/>
      <c r="K53" s="272"/>
      <c r="L53" s="272"/>
      <c r="M53" s="272"/>
      <c r="N53" s="273"/>
      <c r="O53" s="271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5"/>
      <c r="AG53" s="56"/>
      <c r="AH53" s="56"/>
      <c r="AI53" s="56"/>
      <c r="AK53" s="23" t="s">
        <v>176</v>
      </c>
      <c r="AL53" s="236"/>
      <c r="AM53" s="237"/>
      <c r="AN53" s="237"/>
      <c r="AO53" s="237"/>
      <c r="AP53" s="238"/>
      <c r="AQ53" s="40"/>
      <c r="AR53" s="236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8"/>
      <c r="BD53" s="34" t="s">
        <v>60</v>
      </c>
    </row>
    <row r="54" spans="1:56" ht="16.5" customHeight="1" thickBot="1" x14ac:dyDescent="0.2">
      <c r="A54" s="54"/>
      <c r="B54" s="139"/>
      <c r="C54" s="140"/>
      <c r="D54" s="137"/>
      <c r="E54" s="140"/>
      <c r="F54" s="140"/>
      <c r="G54" s="140"/>
      <c r="H54" s="140"/>
      <c r="I54" s="271" t="str">
        <f>IF(AL53="","",AL53)</f>
        <v/>
      </c>
      <c r="J54" s="272"/>
      <c r="K54" s="272"/>
      <c r="L54" s="272"/>
      <c r="M54" s="272"/>
      <c r="N54" s="273"/>
      <c r="O54" s="271" t="str">
        <f>IF(AR53="","",AR53)</f>
        <v/>
      </c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5"/>
      <c r="AG54" s="56"/>
      <c r="AH54" s="56"/>
      <c r="AI54" s="56"/>
      <c r="AK54" s="23" t="s">
        <v>177</v>
      </c>
      <c r="AL54" s="236"/>
      <c r="AM54" s="237"/>
      <c r="AN54" s="237"/>
      <c r="AO54" s="237"/>
      <c r="AP54" s="238"/>
      <c r="AQ54" s="40"/>
      <c r="AR54" s="236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8"/>
      <c r="BD54" s="34" t="s">
        <v>60</v>
      </c>
    </row>
    <row r="55" spans="1:56" ht="16.5" customHeight="1" x14ac:dyDescent="0.15">
      <c r="A55" s="54"/>
      <c r="B55" s="139"/>
      <c r="C55" s="140"/>
      <c r="D55" s="137"/>
      <c r="E55" s="140"/>
      <c r="F55" s="140"/>
      <c r="G55" s="140"/>
      <c r="H55" s="140"/>
      <c r="I55" s="271"/>
      <c r="J55" s="272"/>
      <c r="K55" s="272"/>
      <c r="L55" s="272"/>
      <c r="M55" s="272"/>
      <c r="N55" s="273"/>
      <c r="O55" s="271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5"/>
      <c r="AG55" s="56"/>
      <c r="AH55" s="56"/>
      <c r="AI55" s="56"/>
      <c r="AK55" s="23"/>
      <c r="AL55" s="49"/>
      <c r="AM55" s="49"/>
      <c r="AN55" s="49"/>
      <c r="AO55" s="49"/>
      <c r="AP55" s="49"/>
      <c r="AQ55" s="5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34"/>
    </row>
    <row r="56" spans="1:56" ht="16.5" customHeight="1" x14ac:dyDescent="0.15">
      <c r="A56" s="54"/>
      <c r="B56" s="146"/>
      <c r="C56" s="140"/>
      <c r="D56" s="140"/>
      <c r="E56" s="140"/>
      <c r="F56" s="140"/>
      <c r="G56" s="140"/>
      <c r="H56" s="140"/>
      <c r="I56" s="271" t="str">
        <f>IF(AL54="","",AL54)</f>
        <v/>
      </c>
      <c r="J56" s="272"/>
      <c r="K56" s="272"/>
      <c r="L56" s="272"/>
      <c r="M56" s="272"/>
      <c r="N56" s="273"/>
      <c r="O56" s="271" t="str">
        <f>IF(AR54="","",AR54)</f>
        <v/>
      </c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5"/>
      <c r="AG56" s="147"/>
      <c r="AH56" s="148" t="s">
        <v>44</v>
      </c>
      <c r="AI56" s="147"/>
      <c r="AK56" s="23"/>
      <c r="AL56" s="51"/>
      <c r="AM56" s="51"/>
      <c r="AN56" s="51"/>
      <c r="AO56" s="51"/>
      <c r="AP56" s="51"/>
      <c r="AQ56" s="50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2"/>
    </row>
    <row r="57" spans="1:56" ht="16.5" customHeight="1" thickBot="1" x14ac:dyDescent="0.2">
      <c r="A57" s="54"/>
      <c r="B57" s="149"/>
      <c r="C57" s="150"/>
      <c r="D57" s="150"/>
      <c r="E57" s="150"/>
      <c r="F57" s="150"/>
      <c r="G57" s="150"/>
      <c r="H57" s="150"/>
      <c r="I57" s="330"/>
      <c r="J57" s="331"/>
      <c r="K57" s="331"/>
      <c r="L57" s="331"/>
      <c r="M57" s="331"/>
      <c r="N57" s="332"/>
      <c r="O57" s="330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3"/>
      <c r="AG57" s="147"/>
      <c r="AH57" s="151" t="s">
        <v>45</v>
      </c>
      <c r="AI57" s="147"/>
      <c r="AL57" s="38"/>
      <c r="AM57" s="38"/>
      <c r="AN57" s="38"/>
      <c r="AO57" s="38"/>
      <c r="AP57" s="38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153"/>
      <c r="AA58" s="153"/>
      <c r="AB58" s="153"/>
      <c r="AC58" s="54"/>
      <c r="AD58" s="54"/>
      <c r="AE58" s="54"/>
      <c r="AF58" s="54"/>
      <c r="AG58" s="56"/>
      <c r="AH58" s="56"/>
      <c r="AI58" s="56"/>
    </row>
    <row r="59" spans="1:56" ht="0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56" ht="12.75" hidden="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56" ht="19.5" hidden="1" customHeight="1" x14ac:dyDescent="0.15">
      <c r="A61" s="4"/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"/>
      <c r="Z61" s="4"/>
      <c r="AA61" s="4"/>
      <c r="AB61" s="4"/>
      <c r="AC61" s="4"/>
      <c r="AD61" s="4"/>
      <c r="AE61" s="4"/>
      <c r="AF61" s="4"/>
      <c r="AG61" s="3"/>
      <c r="AH61" s="3"/>
      <c r="AI61" s="3"/>
      <c r="AJ61" s="3"/>
      <c r="AK61" s="3"/>
    </row>
    <row r="62" spans="1:56" ht="15.95" customHeight="1" x14ac:dyDescent="0.15">
      <c r="A62" s="4"/>
      <c r="B62" s="4"/>
      <c r="C62" s="4"/>
      <c r="D62" s="4"/>
      <c r="E62" s="11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3"/>
      <c r="AH62" s="3"/>
      <c r="AI62" s="3"/>
      <c r="AJ62" s="3"/>
      <c r="AK62" s="3"/>
    </row>
    <row r="63" spans="1:56" ht="15.95" customHeight="1" x14ac:dyDescent="0.15">
      <c r="A63" s="4"/>
      <c r="B63" s="4"/>
      <c r="C63" s="4"/>
      <c r="D63" s="4"/>
      <c r="E63" s="12"/>
      <c r="F63" s="2"/>
      <c r="G63" s="2"/>
      <c r="H63" s="2"/>
      <c r="M63" s="2"/>
      <c r="N63" s="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3"/>
      <c r="AH63" s="3"/>
      <c r="AI63" s="3"/>
      <c r="AJ63" s="3"/>
      <c r="AK63" s="3"/>
    </row>
    <row r="64" spans="1:56" ht="15.95" customHeight="1" x14ac:dyDescent="0.15">
      <c r="A64" s="4"/>
      <c r="B64" s="4"/>
      <c r="C64" s="41" t="s">
        <v>96</v>
      </c>
      <c r="D64" s="42"/>
      <c r="E64" s="43"/>
      <c r="F64" s="42"/>
      <c r="G64" s="42"/>
      <c r="H64" s="42"/>
      <c r="I64" s="44"/>
      <c r="J64" s="45" t="s">
        <v>106</v>
      </c>
      <c r="K64" s="44"/>
      <c r="L64" s="44"/>
      <c r="M64" s="42"/>
      <c r="N64" s="42"/>
      <c r="O64" s="42"/>
      <c r="P64" s="45" t="s">
        <v>46</v>
      </c>
      <c r="Q64" s="42"/>
      <c r="R64" s="42"/>
      <c r="S64" s="42"/>
      <c r="T64" s="42"/>
      <c r="U64" s="42"/>
      <c r="V64" s="46"/>
      <c r="W64" s="42"/>
      <c r="X64" s="42"/>
      <c r="Y64" s="2"/>
      <c r="Z64" s="2"/>
      <c r="AA64" s="2"/>
      <c r="AB64" s="2"/>
      <c r="AC64" s="4"/>
      <c r="AD64" s="4"/>
      <c r="AE64" s="4"/>
      <c r="AF64" s="4"/>
      <c r="AG64" s="3"/>
      <c r="AH64" s="3"/>
      <c r="AI64" s="3"/>
      <c r="AJ64" s="3"/>
      <c r="AK64" s="3"/>
    </row>
    <row r="65" spans="1:37" ht="15.95" customHeight="1" x14ac:dyDescent="0.15">
      <c r="A65" s="4"/>
      <c r="B65" s="4"/>
      <c r="C65" s="41" t="s">
        <v>97</v>
      </c>
      <c r="D65" s="42"/>
      <c r="E65" s="43"/>
      <c r="F65" s="42"/>
      <c r="G65" s="42"/>
      <c r="H65" s="42"/>
      <c r="I65" s="44"/>
      <c r="J65" s="45" t="s">
        <v>107</v>
      </c>
      <c r="K65" s="44"/>
      <c r="L65" s="44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Y65" s="2"/>
      <c r="Z65" s="2"/>
      <c r="AA65" s="2"/>
      <c r="AB65" s="2"/>
      <c r="AC65" s="4"/>
      <c r="AD65" s="4"/>
      <c r="AE65" s="4"/>
      <c r="AF65" s="4"/>
      <c r="AG65" s="3"/>
      <c r="AH65" s="3"/>
      <c r="AI65" s="3"/>
      <c r="AJ65" s="3"/>
      <c r="AK65" s="3"/>
    </row>
    <row r="66" spans="1:37" ht="15.95" customHeight="1" x14ac:dyDescent="0.15">
      <c r="A66" s="4"/>
      <c r="B66" s="4"/>
      <c r="C66" s="41" t="s">
        <v>98</v>
      </c>
      <c r="D66" s="42"/>
      <c r="E66" s="43"/>
      <c r="F66" s="42"/>
      <c r="G66" s="42"/>
      <c r="H66" s="42"/>
      <c r="I66" s="44"/>
      <c r="J66" s="45" t="s">
        <v>108</v>
      </c>
      <c r="K66" s="44"/>
      <c r="L66" s="44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Y66" s="2"/>
      <c r="Z66" s="2"/>
      <c r="AA66" s="2"/>
      <c r="AB66" s="2"/>
      <c r="AC66" s="4"/>
      <c r="AD66" s="4"/>
      <c r="AE66" s="4"/>
      <c r="AF66" s="4"/>
      <c r="AG66" s="3"/>
      <c r="AH66" s="3"/>
      <c r="AI66" s="3"/>
      <c r="AJ66" s="3"/>
      <c r="AK66" s="3"/>
    </row>
    <row r="67" spans="1:37" ht="15.95" customHeight="1" x14ac:dyDescent="0.15">
      <c r="A67" s="4"/>
      <c r="B67" s="4"/>
      <c r="C67" s="41" t="s">
        <v>99</v>
      </c>
      <c r="D67" s="42"/>
      <c r="E67" s="43"/>
      <c r="F67" s="42"/>
      <c r="G67" s="42"/>
      <c r="H67" s="42"/>
      <c r="I67" s="42"/>
      <c r="J67" s="47" t="s">
        <v>109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Y67" s="2"/>
      <c r="Z67" s="2"/>
      <c r="AA67" s="2"/>
      <c r="AB67" s="2"/>
      <c r="AC67" s="4"/>
      <c r="AD67" s="4"/>
      <c r="AE67" s="4"/>
      <c r="AF67" s="4"/>
      <c r="AG67" s="3"/>
      <c r="AH67" s="3"/>
      <c r="AI67" s="3"/>
      <c r="AJ67" s="3"/>
      <c r="AK67" s="3"/>
    </row>
    <row r="68" spans="1:37" ht="15.95" customHeight="1" x14ac:dyDescent="0.15">
      <c r="A68" s="4"/>
      <c r="B68" s="4"/>
      <c r="C68" s="41" t="s">
        <v>100</v>
      </c>
      <c r="D68" s="42"/>
      <c r="E68" s="43"/>
      <c r="F68" s="42"/>
      <c r="G68" s="42"/>
      <c r="H68" s="42"/>
      <c r="I68" s="42"/>
      <c r="J68" s="47" t="s">
        <v>110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3"/>
      <c r="AH68" s="3"/>
      <c r="AI68" s="3"/>
      <c r="AJ68" s="3"/>
      <c r="AK68" s="3"/>
    </row>
    <row r="69" spans="1:37" ht="15.95" customHeight="1" x14ac:dyDescent="0.15">
      <c r="A69" s="4"/>
      <c r="B69" s="4"/>
      <c r="C69" s="41" t="s">
        <v>101</v>
      </c>
      <c r="D69" s="42"/>
      <c r="E69" s="46"/>
      <c r="F69" s="42"/>
      <c r="G69" s="42"/>
      <c r="H69" s="42"/>
      <c r="I69" s="42"/>
      <c r="J69" s="47" t="s">
        <v>111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3"/>
      <c r="AH69" s="3"/>
      <c r="AI69" s="3"/>
      <c r="AJ69" s="3"/>
      <c r="AK69" s="3"/>
    </row>
    <row r="70" spans="1:37" ht="15.95" customHeight="1" x14ac:dyDescent="0.15">
      <c r="A70" s="4"/>
      <c r="B70" s="4"/>
      <c r="C70" s="41" t="s">
        <v>102</v>
      </c>
      <c r="D70" s="42"/>
      <c r="E70" s="46"/>
      <c r="F70" s="42"/>
      <c r="G70" s="42"/>
      <c r="H70" s="42"/>
      <c r="I70" s="42"/>
      <c r="J70" s="47" t="s">
        <v>112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3"/>
      <c r="AH70" s="3"/>
      <c r="AI70" s="3"/>
      <c r="AJ70" s="3"/>
      <c r="AK70" s="3"/>
    </row>
    <row r="71" spans="1:37" ht="15.95" customHeight="1" x14ac:dyDescent="0.15">
      <c r="A71" s="4"/>
      <c r="B71" s="4"/>
      <c r="C71" s="41" t="s">
        <v>103</v>
      </c>
      <c r="D71" s="42"/>
      <c r="E71" s="46"/>
      <c r="F71" s="42"/>
      <c r="G71" s="42"/>
      <c r="H71" s="42"/>
      <c r="I71" s="42"/>
      <c r="J71" s="47" t="s">
        <v>113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3"/>
      <c r="AH71" s="3"/>
      <c r="AI71" s="3"/>
      <c r="AJ71" s="3"/>
      <c r="AK71" s="3"/>
    </row>
    <row r="72" spans="1:37" ht="15.95" customHeight="1" x14ac:dyDescent="0.15">
      <c r="A72" s="4"/>
      <c r="B72" s="4"/>
      <c r="C72" s="41" t="s">
        <v>104</v>
      </c>
      <c r="D72" s="42"/>
      <c r="E72" s="46"/>
      <c r="F72" s="42"/>
      <c r="G72" s="42"/>
      <c r="H72" s="42"/>
      <c r="I72" s="42"/>
      <c r="J72" s="47" t="s">
        <v>114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3"/>
      <c r="AH72" s="3"/>
      <c r="AI72" s="3"/>
      <c r="AJ72" s="3"/>
      <c r="AK72" s="3"/>
    </row>
    <row r="73" spans="1:37" ht="15.95" customHeight="1" x14ac:dyDescent="0.15">
      <c r="A73" s="4"/>
      <c r="B73" s="4"/>
      <c r="C73" s="48" t="s">
        <v>105</v>
      </c>
      <c r="D73" s="42"/>
      <c r="E73" s="46"/>
      <c r="F73" s="42"/>
      <c r="G73" s="42"/>
      <c r="H73" s="42"/>
      <c r="I73" s="42"/>
      <c r="J73" s="47" t="s">
        <v>115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3"/>
      <c r="AH73" s="3"/>
      <c r="AI73" s="3"/>
      <c r="AJ73" s="3"/>
      <c r="AK73" s="3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116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</row>
    <row r="75" spans="1:37" ht="15.95" customHeight="1" x14ac:dyDescent="0.15">
      <c r="A75" s="4"/>
      <c r="B75" s="4"/>
      <c r="C75" s="47" t="s">
        <v>167</v>
      </c>
      <c r="D75" s="42"/>
      <c r="E75" s="46"/>
      <c r="F75" s="42"/>
      <c r="G75" s="42"/>
      <c r="H75" s="42"/>
      <c r="I75" s="42"/>
      <c r="J75" s="47" t="s">
        <v>117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3"/>
      <c r="AH75" s="3"/>
      <c r="AI75" s="3"/>
      <c r="AJ75" s="3"/>
      <c r="AK75" s="3"/>
    </row>
    <row r="76" spans="1:37" ht="15.95" customHeight="1" x14ac:dyDescent="0.15">
      <c r="A76" s="4"/>
      <c r="B76" s="4"/>
      <c r="C76" s="47" t="s">
        <v>168</v>
      </c>
      <c r="D76" s="42"/>
      <c r="E76" s="42"/>
      <c r="F76" s="42"/>
      <c r="G76" s="42"/>
      <c r="H76" s="42"/>
      <c r="I76" s="42"/>
      <c r="J76" s="47" t="s">
        <v>118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3"/>
      <c r="AH76" s="3"/>
      <c r="AI76" s="3"/>
      <c r="AJ76" s="3"/>
      <c r="AK76" s="3"/>
    </row>
    <row r="77" spans="1:37" ht="15.95" customHeight="1" x14ac:dyDescent="0.15">
      <c r="A77" s="4"/>
      <c r="B77" s="4"/>
      <c r="C77" s="47" t="s">
        <v>169</v>
      </c>
      <c r="D77" s="42"/>
      <c r="E77" s="42"/>
      <c r="F77" s="42"/>
      <c r="G77" s="42"/>
      <c r="H77" s="42"/>
      <c r="I77" s="42"/>
      <c r="J77" s="47" t="s">
        <v>119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3"/>
      <c r="AH77" s="3"/>
      <c r="AI77" s="3"/>
      <c r="AJ77" s="3"/>
      <c r="AK77" s="3"/>
    </row>
    <row r="78" spans="1:37" ht="15.95" customHeight="1" x14ac:dyDescent="0.15">
      <c r="C78" s="47" t="s">
        <v>170</v>
      </c>
      <c r="D78" s="42"/>
      <c r="E78" s="43"/>
      <c r="F78" s="42"/>
      <c r="G78" s="42"/>
      <c r="H78" s="42"/>
      <c r="I78" s="42"/>
      <c r="J78" s="47" t="s">
        <v>120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171</v>
      </c>
      <c r="D79" s="42"/>
      <c r="E79" s="43"/>
      <c r="F79" s="42"/>
      <c r="G79" s="42"/>
      <c r="H79" s="42"/>
      <c r="I79" s="42"/>
      <c r="J79" s="47" t="s">
        <v>121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4"/>
      <c r="D80" s="42"/>
      <c r="E80" s="43"/>
      <c r="F80" s="42"/>
      <c r="G80" s="42"/>
      <c r="H80" s="42"/>
      <c r="I80" s="42"/>
      <c r="J80" s="47" t="s">
        <v>122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5" t="s">
        <v>173</v>
      </c>
      <c r="D81" s="44"/>
      <c r="E81" s="44"/>
      <c r="F81" s="44"/>
      <c r="G81" s="44"/>
      <c r="H81" s="44"/>
      <c r="I81" s="44"/>
      <c r="J81" s="45" t="s">
        <v>123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3:24" ht="15.95" customHeight="1" x14ac:dyDescent="0.15">
      <c r="C82" s="45" t="s">
        <v>174</v>
      </c>
      <c r="D82" s="44"/>
      <c r="E82" s="44"/>
      <c r="F82" s="44"/>
      <c r="G82" s="44"/>
      <c r="H82" s="44"/>
      <c r="I82" s="44"/>
      <c r="J82" s="45" t="s">
        <v>124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3:24" ht="15.95" customHeight="1" x14ac:dyDescent="0.15">
      <c r="C83" s="45" t="s">
        <v>172</v>
      </c>
      <c r="D83" s="44"/>
      <c r="E83" s="44"/>
      <c r="F83" s="44"/>
      <c r="G83" s="44"/>
      <c r="H83" s="44"/>
      <c r="I83" s="44"/>
      <c r="J83" s="45" t="s">
        <v>125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3:24" ht="15.95" customHeight="1" x14ac:dyDescent="0.15">
      <c r="C84" s="44"/>
      <c r="D84" s="44"/>
      <c r="E84" s="44"/>
      <c r="F84" s="44"/>
      <c r="G84" s="44"/>
      <c r="H84" s="44"/>
      <c r="I84" s="44"/>
      <c r="J84" s="45" t="s">
        <v>126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3:24" ht="15.95" customHeight="1" x14ac:dyDescent="0.15">
      <c r="C85" s="44"/>
      <c r="D85" s="44"/>
      <c r="E85" s="44"/>
      <c r="F85" s="44"/>
      <c r="G85" s="44"/>
      <c r="H85" s="44"/>
      <c r="I85" s="44"/>
      <c r="J85" s="45" t="s">
        <v>127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3:24" ht="15.95" customHeight="1" x14ac:dyDescent="0.15">
      <c r="C86" s="44"/>
      <c r="D86" s="44"/>
      <c r="E86" s="44"/>
      <c r="F86" s="44"/>
      <c r="G86" s="44"/>
      <c r="H86" s="44"/>
      <c r="I86" s="44"/>
      <c r="J86" s="45" t="s">
        <v>128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3:24" ht="15.95" customHeight="1" x14ac:dyDescent="0.15">
      <c r="C87" s="44"/>
      <c r="D87" s="44"/>
      <c r="E87" s="44"/>
      <c r="F87" s="44"/>
      <c r="G87" s="44"/>
      <c r="H87" s="44"/>
      <c r="I87" s="44"/>
      <c r="J87" s="45" t="s">
        <v>129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3:24" ht="15.95" customHeight="1" x14ac:dyDescent="0.15">
      <c r="C88" s="44"/>
      <c r="D88" s="44"/>
      <c r="E88" s="44"/>
      <c r="F88" s="44"/>
      <c r="G88" s="44"/>
      <c r="H88" s="44"/>
      <c r="I88" s="44"/>
      <c r="J88" s="45" t="s">
        <v>130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3:24" ht="15.95" customHeight="1" x14ac:dyDescent="0.15">
      <c r="C89" s="44"/>
      <c r="D89" s="44"/>
      <c r="E89" s="44"/>
      <c r="F89" s="44"/>
      <c r="G89" s="44"/>
      <c r="H89" s="44"/>
      <c r="I89" s="44"/>
      <c r="J89" s="45" t="s">
        <v>131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3:24" ht="15.95" customHeight="1" x14ac:dyDescent="0.15">
      <c r="C90" s="44"/>
      <c r="D90" s="44"/>
      <c r="E90" s="44"/>
      <c r="F90" s="44"/>
      <c r="G90" s="44"/>
      <c r="H90" s="44"/>
      <c r="I90" s="44"/>
      <c r="J90" s="45" t="s">
        <v>132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3:24" ht="15.95" customHeight="1" x14ac:dyDescent="0.15">
      <c r="C91" s="44"/>
      <c r="D91" s="44"/>
      <c r="E91" s="44"/>
      <c r="F91" s="44"/>
      <c r="G91" s="44"/>
      <c r="H91" s="44"/>
      <c r="I91" s="44"/>
      <c r="J91" s="45" t="s">
        <v>133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3:24" ht="15.95" customHeight="1" x14ac:dyDescent="0.15">
      <c r="C92" s="44"/>
      <c r="D92" s="44"/>
      <c r="E92" s="44"/>
      <c r="F92" s="44"/>
      <c r="G92" s="44"/>
      <c r="H92" s="44"/>
      <c r="I92" s="44"/>
      <c r="J92" s="45" t="s">
        <v>134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3:24" ht="15.95" customHeight="1" x14ac:dyDescent="0.15">
      <c r="C93" s="44"/>
      <c r="D93" s="44"/>
      <c r="E93" s="44"/>
      <c r="F93" s="44"/>
      <c r="G93" s="44"/>
      <c r="H93" s="44"/>
      <c r="I93" s="44"/>
      <c r="J93" s="45" t="s">
        <v>135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3:24" ht="15.95" customHeight="1" x14ac:dyDescent="0.15">
      <c r="C94" s="44"/>
      <c r="D94" s="44"/>
      <c r="E94" s="44"/>
      <c r="F94" s="44"/>
      <c r="G94" s="44"/>
      <c r="H94" s="44"/>
      <c r="I94" s="44"/>
      <c r="J94" s="45" t="s">
        <v>136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3:24" ht="15.95" customHeight="1" x14ac:dyDescent="0.15">
      <c r="C95" s="44"/>
      <c r="D95" s="44"/>
      <c r="E95" s="44"/>
      <c r="F95" s="44"/>
      <c r="G95" s="44"/>
      <c r="H95" s="44"/>
      <c r="I95" s="44"/>
      <c r="J95" s="45" t="s">
        <v>137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3:24" ht="15.95" customHeight="1" x14ac:dyDescent="0.15">
      <c r="C96" s="44"/>
      <c r="D96" s="44"/>
      <c r="E96" s="44"/>
      <c r="F96" s="44"/>
      <c r="G96" s="44"/>
      <c r="H96" s="44"/>
      <c r="I96" s="44"/>
      <c r="J96" s="45" t="s">
        <v>138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3:24" ht="15.95" customHeight="1" x14ac:dyDescent="0.15">
      <c r="C97" s="44"/>
      <c r="D97" s="44"/>
      <c r="E97" s="44"/>
      <c r="F97" s="44"/>
      <c r="G97" s="44"/>
      <c r="H97" s="44"/>
      <c r="I97" s="44"/>
      <c r="J97" s="45" t="s">
        <v>139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3:24" ht="15.95" customHeight="1" x14ac:dyDescent="0.15">
      <c r="C98" s="44"/>
      <c r="D98" s="44"/>
      <c r="E98" s="44"/>
      <c r="F98" s="44"/>
      <c r="G98" s="44"/>
      <c r="H98" s="44"/>
      <c r="I98" s="44"/>
      <c r="J98" s="45" t="s">
        <v>140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3:24" ht="15.95" customHeight="1" x14ac:dyDescent="0.15">
      <c r="C99" s="44"/>
      <c r="D99" s="44"/>
      <c r="E99" s="44"/>
      <c r="F99" s="44"/>
      <c r="G99" s="44"/>
      <c r="H99" s="44"/>
      <c r="I99" s="44"/>
      <c r="J99" s="45" t="s">
        <v>141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3:24" ht="15.95" customHeight="1" x14ac:dyDescent="0.15">
      <c r="C100" s="44"/>
      <c r="D100" s="44"/>
      <c r="E100" s="44"/>
      <c r="F100" s="44"/>
      <c r="G100" s="44"/>
      <c r="H100" s="44"/>
      <c r="I100" s="44"/>
      <c r="J100" s="45" t="s">
        <v>142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3:24" ht="15.95" customHeight="1" x14ac:dyDescent="0.15">
      <c r="C101" s="44"/>
      <c r="D101" s="44"/>
      <c r="E101" s="44"/>
      <c r="F101" s="44"/>
      <c r="G101" s="44"/>
      <c r="H101" s="44"/>
      <c r="I101" s="44"/>
      <c r="J101" s="45" t="s">
        <v>143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3:24" ht="15.95" customHeight="1" x14ac:dyDescent="0.15">
      <c r="C102" s="44"/>
      <c r="D102" s="44"/>
      <c r="E102" s="44"/>
      <c r="F102" s="44"/>
      <c r="G102" s="44"/>
      <c r="H102" s="44"/>
      <c r="I102" s="44"/>
      <c r="J102" s="45" t="s">
        <v>144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3:24" ht="15.95" customHeight="1" x14ac:dyDescent="0.15">
      <c r="C103" s="44"/>
      <c r="D103" s="44"/>
      <c r="E103" s="44"/>
      <c r="F103" s="44"/>
      <c r="G103" s="44"/>
      <c r="H103" s="44"/>
      <c r="I103" s="44"/>
      <c r="J103" s="45" t="s">
        <v>145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3:24" ht="15.95" customHeight="1" x14ac:dyDescent="0.15">
      <c r="C104" s="44"/>
      <c r="D104" s="44"/>
      <c r="E104" s="44"/>
      <c r="F104" s="44"/>
      <c r="G104" s="44"/>
      <c r="H104" s="44"/>
      <c r="I104" s="44"/>
      <c r="J104" s="45" t="s">
        <v>146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3:24" ht="15.95" customHeight="1" x14ac:dyDescent="0.15">
      <c r="C105" s="44"/>
      <c r="D105" s="44"/>
      <c r="E105" s="44"/>
      <c r="F105" s="44"/>
      <c r="G105" s="44"/>
      <c r="H105" s="44"/>
      <c r="I105" s="44"/>
      <c r="J105" s="45" t="s">
        <v>147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3:24" ht="15.95" customHeight="1" x14ac:dyDescent="0.15">
      <c r="C106" s="44"/>
      <c r="D106" s="44"/>
      <c r="E106" s="44"/>
      <c r="F106" s="44"/>
      <c r="G106" s="44"/>
      <c r="H106" s="44"/>
      <c r="I106" s="44"/>
      <c r="J106" s="45" t="s">
        <v>148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3:24" ht="15.95" customHeight="1" x14ac:dyDescent="0.15">
      <c r="C107" s="44"/>
      <c r="D107" s="44"/>
      <c r="E107" s="44"/>
      <c r="F107" s="44"/>
      <c r="G107" s="44"/>
      <c r="H107" s="44"/>
      <c r="I107" s="44"/>
      <c r="J107" s="45" t="s">
        <v>149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3:24" ht="15.95" customHeight="1" x14ac:dyDescent="0.15">
      <c r="C108" s="44"/>
      <c r="D108" s="44"/>
      <c r="E108" s="44"/>
      <c r="F108" s="44"/>
      <c r="G108" s="44"/>
      <c r="H108" s="44"/>
      <c r="I108" s="44"/>
      <c r="J108" s="45" t="s">
        <v>150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3:24" ht="15.95" customHeight="1" x14ac:dyDescent="0.15">
      <c r="C109" s="44"/>
      <c r="D109" s="44"/>
      <c r="E109" s="44"/>
      <c r="F109" s="44"/>
      <c r="G109" s="44"/>
      <c r="H109" s="44"/>
      <c r="I109" s="44"/>
      <c r="J109" s="45" t="s">
        <v>151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3:24" ht="15.95" customHeight="1" x14ac:dyDescent="0.15">
      <c r="C110" s="44"/>
      <c r="D110" s="44"/>
      <c r="E110" s="44"/>
      <c r="F110" s="44"/>
      <c r="G110" s="44"/>
      <c r="H110" s="44"/>
      <c r="I110" s="44"/>
      <c r="J110" s="45" t="s">
        <v>152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ht="15.95" customHeight="1" x14ac:dyDescent="0.15">
      <c r="C111" s="44"/>
      <c r="D111" s="44"/>
      <c r="E111" s="44"/>
      <c r="F111" s="44"/>
      <c r="G111" s="44"/>
      <c r="H111" s="44"/>
      <c r="I111" s="44"/>
      <c r="J111" s="45" t="s">
        <v>153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3:24" ht="15.95" customHeight="1" x14ac:dyDescent="0.15">
      <c r="C112" s="44"/>
      <c r="D112" s="44"/>
      <c r="E112" s="44"/>
      <c r="F112" s="44"/>
      <c r="G112" s="44"/>
      <c r="H112" s="44"/>
      <c r="I112" s="44"/>
      <c r="J112" s="45" t="s">
        <v>154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3:24" ht="15.95" customHeight="1" x14ac:dyDescent="0.15">
      <c r="C113" s="44"/>
      <c r="D113" s="44"/>
      <c r="E113" s="44"/>
      <c r="F113" s="44"/>
      <c r="G113" s="44"/>
      <c r="H113" s="44"/>
      <c r="I113" s="44"/>
      <c r="J113" s="45" t="s">
        <v>155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3:24" ht="15.95" customHeight="1" x14ac:dyDescent="0.15">
      <c r="C114" s="44"/>
      <c r="D114" s="44"/>
      <c r="E114" s="44"/>
      <c r="F114" s="44"/>
      <c r="G114" s="44"/>
      <c r="H114" s="44"/>
      <c r="I114" s="44"/>
      <c r="J114" s="45" t="s">
        <v>156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3:24" ht="15.95" customHeight="1" x14ac:dyDescent="0.15">
      <c r="C115" s="44"/>
      <c r="D115" s="44"/>
      <c r="E115" s="44"/>
      <c r="F115" s="44"/>
      <c r="G115" s="44"/>
      <c r="H115" s="44"/>
      <c r="I115" s="44"/>
      <c r="J115" s="45" t="s">
        <v>157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3:24" ht="15.95" customHeight="1" x14ac:dyDescent="0.15">
      <c r="C116" s="44"/>
      <c r="D116" s="44"/>
      <c r="E116" s="44"/>
      <c r="F116" s="44"/>
      <c r="G116" s="44"/>
      <c r="H116" s="44"/>
      <c r="I116" s="44"/>
      <c r="J116" s="45" t="s">
        <v>158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3:24" ht="15.95" customHeight="1" x14ac:dyDescent="0.15">
      <c r="C117" s="44"/>
      <c r="D117" s="44"/>
      <c r="E117" s="44"/>
      <c r="F117" s="44"/>
      <c r="G117" s="44"/>
      <c r="H117" s="44"/>
      <c r="I117" s="44"/>
      <c r="J117" s="45" t="s">
        <v>159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3:24" ht="15.95" customHeight="1" x14ac:dyDescent="0.15">
      <c r="C118" s="44"/>
      <c r="D118" s="44"/>
      <c r="E118" s="44"/>
      <c r="F118" s="44"/>
      <c r="G118" s="44"/>
      <c r="H118" s="44"/>
      <c r="I118" s="44"/>
      <c r="J118" s="45" t="s">
        <v>160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3:24" ht="15.95" customHeight="1" x14ac:dyDescent="0.15">
      <c r="C119" s="44"/>
      <c r="D119" s="44"/>
      <c r="E119" s="44"/>
      <c r="F119" s="44"/>
      <c r="G119" s="44"/>
      <c r="H119" s="44"/>
      <c r="I119" s="44"/>
      <c r="J119" s="45" t="s">
        <v>161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3:24" ht="15.95" customHeight="1" x14ac:dyDescent="0.15">
      <c r="C120" s="44"/>
      <c r="D120" s="44"/>
      <c r="E120" s="44"/>
      <c r="F120" s="44"/>
      <c r="G120" s="44"/>
      <c r="H120" s="44"/>
      <c r="I120" s="44"/>
      <c r="J120" s="45" t="s">
        <v>162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3:24" ht="15.95" customHeight="1" x14ac:dyDescent="0.15">
      <c r="C121" s="44"/>
      <c r="D121" s="44"/>
      <c r="E121" s="44"/>
      <c r="F121" s="44"/>
      <c r="G121" s="44"/>
      <c r="H121" s="44"/>
      <c r="I121" s="44"/>
      <c r="J121" s="45" t="s">
        <v>163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3:24" ht="15.95" customHeight="1" x14ac:dyDescent="0.15">
      <c r="C122" s="44"/>
      <c r="D122" s="44"/>
      <c r="E122" s="44"/>
      <c r="F122" s="44"/>
      <c r="G122" s="44"/>
      <c r="H122" s="44"/>
      <c r="I122" s="44"/>
      <c r="J122" s="45" t="s">
        <v>164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3:24" ht="15.95" customHeight="1" x14ac:dyDescent="0.15">
      <c r="C123" s="44"/>
      <c r="D123" s="44"/>
      <c r="E123" s="44"/>
      <c r="F123" s="44"/>
      <c r="G123" s="44"/>
      <c r="H123" s="44"/>
      <c r="I123" s="44"/>
      <c r="J123" s="45" t="s">
        <v>165</v>
      </c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3:24" ht="15.95" customHeight="1" x14ac:dyDescent="0.15">
      <c r="C124" s="44"/>
      <c r="D124" s="44"/>
      <c r="E124" s="44"/>
      <c r="F124" s="44"/>
      <c r="G124" s="44"/>
      <c r="H124" s="44"/>
      <c r="I124" s="44"/>
      <c r="J124" s="45" t="s">
        <v>166</v>
      </c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</sheetData>
  <mergeCells count="127">
    <mergeCell ref="I54:N55"/>
    <mergeCell ref="I56:N57"/>
    <mergeCell ref="O56:AF57"/>
    <mergeCell ref="O52:AF53"/>
    <mergeCell ref="O54:AF55"/>
    <mergeCell ref="O50:AF51"/>
    <mergeCell ref="AF1:AH1"/>
    <mergeCell ref="A5:AI5"/>
    <mergeCell ref="X8:AF8"/>
    <mergeCell ref="O36:V37"/>
    <mergeCell ref="C36:C37"/>
    <mergeCell ref="D36:E37"/>
    <mergeCell ref="O35:V35"/>
    <mergeCell ref="C32:G32"/>
    <mergeCell ref="W36:Y36"/>
    <mergeCell ref="AB36:AD36"/>
    <mergeCell ref="F36:H37"/>
    <mergeCell ref="Y29:Z29"/>
    <mergeCell ref="D12:I12"/>
    <mergeCell ref="M16:Q16"/>
    <mergeCell ref="T18:AF19"/>
    <mergeCell ref="M18:Q18"/>
    <mergeCell ref="M19:Q19"/>
    <mergeCell ref="BC18:BE19"/>
    <mergeCell ref="AL29:AP29"/>
    <mergeCell ref="AR29:AS29"/>
    <mergeCell ref="AU29:AX29"/>
    <mergeCell ref="AK28:AK29"/>
    <mergeCell ref="AL20:BB20"/>
    <mergeCell ref="AL22:AQ22"/>
    <mergeCell ref="AL23:AQ23"/>
    <mergeCell ref="I52:N53"/>
    <mergeCell ref="J15:K15"/>
    <mergeCell ref="T15:AF15"/>
    <mergeCell ref="T16:AF16"/>
    <mergeCell ref="M15:Q15"/>
    <mergeCell ref="AY38:BA38"/>
    <mergeCell ref="AY39:BA39"/>
    <mergeCell ref="AY37:BA37"/>
    <mergeCell ref="AL37:AP37"/>
    <mergeCell ref="AL32:AP32"/>
    <mergeCell ref="AL35:AM35"/>
    <mergeCell ref="AN35:AO35"/>
    <mergeCell ref="AL34:AO34"/>
    <mergeCell ref="AR35:AS35"/>
    <mergeCell ref="AR34:AS34"/>
    <mergeCell ref="AU35:AX35"/>
    <mergeCell ref="AU34:AX34"/>
    <mergeCell ref="T20:AF20"/>
    <mergeCell ref="M20:Q20"/>
    <mergeCell ref="M21:AF21"/>
    <mergeCell ref="T22:AF22"/>
    <mergeCell ref="T23:AF23"/>
    <mergeCell ref="M22:Q22"/>
    <mergeCell ref="M23:Q23"/>
    <mergeCell ref="I48:N49"/>
    <mergeCell ref="O48:AF49"/>
    <mergeCell ref="I50:N51"/>
    <mergeCell ref="AR43:AS43"/>
    <mergeCell ref="AU43:AX43"/>
    <mergeCell ref="AR44:AS44"/>
    <mergeCell ref="AU44:AX44"/>
    <mergeCell ref="AZ43:BC43"/>
    <mergeCell ref="AL8:AO8"/>
    <mergeCell ref="C40:R40"/>
    <mergeCell ref="C41:R41"/>
    <mergeCell ref="W39:X39"/>
    <mergeCell ref="Y39:AE39"/>
    <mergeCell ref="W35:AF35"/>
    <mergeCell ref="W37:AD37"/>
    <mergeCell ref="B35:N35"/>
    <mergeCell ref="I36:I37"/>
    <mergeCell ref="J36:M37"/>
    <mergeCell ref="N36:N37"/>
    <mergeCell ref="B36:B37"/>
    <mergeCell ref="AL12:AO12"/>
    <mergeCell ref="AL15:BB15"/>
    <mergeCell ref="AL16:AO16"/>
    <mergeCell ref="AL18:BB19"/>
    <mergeCell ref="I47:N47"/>
    <mergeCell ref="O47:AF47"/>
    <mergeCell ref="C38:K38"/>
    <mergeCell ref="K46:L46"/>
    <mergeCell ref="K45:L45"/>
    <mergeCell ref="R45:U45"/>
    <mergeCell ref="K44:L44"/>
    <mergeCell ref="R44:U44"/>
    <mergeCell ref="C39:L39"/>
    <mergeCell ref="M46:P46"/>
    <mergeCell ref="R46:U46"/>
    <mergeCell ref="I42:V43"/>
    <mergeCell ref="W42:AF43"/>
    <mergeCell ref="M44:P44"/>
    <mergeCell ref="M45:P45"/>
    <mergeCell ref="AL53:AP53"/>
    <mergeCell ref="AL54:AP54"/>
    <mergeCell ref="AR52:BC52"/>
    <mergeCell ref="AR53:BC53"/>
    <mergeCell ref="AR54:BC54"/>
    <mergeCell ref="W44:AF44"/>
    <mergeCell ref="W45:AF45"/>
    <mergeCell ref="W46:AF46"/>
    <mergeCell ref="AR50:BC50"/>
    <mergeCell ref="AR49:AT49"/>
    <mergeCell ref="AL49:AP49"/>
    <mergeCell ref="AL51:AP51"/>
    <mergeCell ref="AL50:AP50"/>
    <mergeCell ref="AR45:AS45"/>
    <mergeCell ref="AU45:AX45"/>
    <mergeCell ref="AR46:AS46"/>
    <mergeCell ref="AU46:AX46"/>
    <mergeCell ref="AZ45:BC45"/>
    <mergeCell ref="AZ46:BC46"/>
    <mergeCell ref="AL45:AM45"/>
    <mergeCell ref="AN45:AO45"/>
    <mergeCell ref="AL46:AM46"/>
    <mergeCell ref="AN46:AO46"/>
    <mergeCell ref="AR51:BC51"/>
    <mergeCell ref="AZ44:BC44"/>
    <mergeCell ref="AL43:AO43"/>
    <mergeCell ref="AL38:AP38"/>
    <mergeCell ref="AL39:AP39"/>
    <mergeCell ref="AL40:AP40"/>
    <mergeCell ref="AL44:AM44"/>
    <mergeCell ref="AN44:AO44"/>
    <mergeCell ref="AL41:AP41"/>
    <mergeCell ref="AL52:AP52"/>
  </mergeCells>
  <phoneticPr fontId="2"/>
  <dataValidations count="9">
    <dataValidation imeMode="fullAlpha" allowBlank="1" showInputMessage="1" showErrorMessage="1" sqref="Z58:AB58"/>
    <dataValidation imeMode="halfAlpha" allowBlank="1" showInputMessage="1" showErrorMessage="1" sqref="Y39:AE39 AN35:AO35 AU35:AX35 AN44:AO46 AL38:AP41 AU44:AX46"/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type="list" allowBlank="1" showInputMessage="1" showErrorMessage="1" sqref="AL12:AO12">
      <formula1>$C$64:$C$73</formula1>
    </dataValidation>
    <dataValidation type="list" allowBlank="1" showInputMessage="1" showErrorMessage="1" sqref="AL32:AP32">
      <formula1>$P$64:$P$69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29:AP29">
      <formula1>$J$64:$J$124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R35:AS35 AR44:AS46">
      <formula1>$C$81:$C$83</formula1>
    </dataValidation>
  </dataValidations>
  <pageMargins left="0.75" right="0.45" top="0.59055118110236227" bottom="0.26" header="0.51181102362204722" footer="0.28999999999999998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24"/>
  <sheetViews>
    <sheetView view="pageBreakPreview" zoomScale="90" zoomScaleNormal="100" zoomScaleSheetLayoutView="90" workbookViewId="0">
      <selection activeCell="AL12" sqref="AL12:AO12"/>
    </sheetView>
  </sheetViews>
  <sheetFormatPr defaultColWidth="3.375" defaultRowHeight="15.95" customHeight="1" x14ac:dyDescent="0.15"/>
  <cols>
    <col min="1" max="1" width="2.25" style="2" customWidth="1"/>
    <col min="2" max="35" width="2.875" style="2" customWidth="1"/>
    <col min="36" max="36" width="1.625" style="2" customWidth="1"/>
    <col min="37" max="37" width="13.5" style="2" customWidth="1"/>
    <col min="38" max="44" width="2.875" style="2" customWidth="1"/>
    <col min="45" max="16384" width="3.375" style="2"/>
  </cols>
  <sheetData>
    <row r="1" spans="1:55" ht="15" customHeight="1" x14ac:dyDescent="0.15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60" t="s">
        <v>2</v>
      </c>
      <c r="AG1" s="260"/>
      <c r="AH1" s="260"/>
      <c r="AI1" s="54"/>
    </row>
    <row r="2" spans="1:55" ht="15" customHeight="1" x14ac:dyDescent="0.15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4"/>
    </row>
    <row r="3" spans="1:55" ht="1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15">
      <c r="A5" s="334" t="s">
        <v>17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</row>
    <row r="6" spans="1:55" ht="15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54"/>
      <c r="Y6" s="154"/>
      <c r="Z6" s="154"/>
      <c r="AA6" s="154"/>
      <c r="AB6" s="154"/>
      <c r="AC6" s="154"/>
      <c r="AD6" s="154"/>
      <c r="AE6" s="154"/>
      <c r="AF6" s="154"/>
      <c r="AG6" s="54"/>
      <c r="AH6" s="54"/>
      <c r="AI6" s="54"/>
    </row>
    <row r="7" spans="1:55" ht="15.95" customHeight="1" thickBo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54"/>
      <c r="AD7" s="54"/>
      <c r="AE7" s="54"/>
      <c r="AF7" s="54"/>
      <c r="AG7" s="54"/>
      <c r="AH7" s="54"/>
      <c r="AI7" s="54"/>
    </row>
    <row r="8" spans="1:55" ht="15.95" customHeight="1" thickBot="1" x14ac:dyDescent="0.2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4"/>
      <c r="T8" s="54"/>
      <c r="U8" s="64"/>
      <c r="V8" s="154"/>
      <c r="W8" s="154"/>
      <c r="X8" s="360">
        <f>IF(AL8="","　　年　　月　　日",AL8)</f>
        <v>43742</v>
      </c>
      <c r="Y8" s="360"/>
      <c r="Z8" s="360"/>
      <c r="AA8" s="360"/>
      <c r="AB8" s="360"/>
      <c r="AC8" s="360"/>
      <c r="AD8" s="360"/>
      <c r="AE8" s="360"/>
      <c r="AF8" s="360"/>
      <c r="AG8" s="54"/>
      <c r="AH8" s="54"/>
      <c r="AI8" s="54"/>
      <c r="AK8" s="155" t="s">
        <v>55</v>
      </c>
      <c r="AL8" s="361">
        <v>43742</v>
      </c>
      <c r="AM8" s="362"/>
      <c r="AN8" s="362"/>
      <c r="AO8" s="363"/>
      <c r="AP8" s="156" t="s">
        <v>56</v>
      </c>
    </row>
    <row r="9" spans="1:55" ht="9" customHeight="1" x14ac:dyDescent="0.15">
      <c r="A9" s="54"/>
      <c r="B9" s="64"/>
      <c r="C9" s="57"/>
      <c r="D9" s="57"/>
      <c r="E9" s="57"/>
      <c r="F9" s="57"/>
      <c r="G9" s="54"/>
      <c r="H9" s="57"/>
      <c r="I9" s="57"/>
      <c r="J9" s="57"/>
      <c r="K9" s="5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54"/>
      <c r="X9" s="154"/>
      <c r="Y9" s="154"/>
      <c r="Z9" s="154"/>
      <c r="AA9" s="154"/>
      <c r="AB9" s="154"/>
      <c r="AC9" s="154"/>
      <c r="AD9" s="154"/>
      <c r="AE9" s="64"/>
      <c r="AF9" s="64"/>
      <c r="AG9" s="64"/>
      <c r="AH9" s="54"/>
      <c r="AI9" s="54"/>
    </row>
    <row r="10" spans="1:55" ht="9" customHeight="1" x14ac:dyDescent="0.15">
      <c r="A10" s="54"/>
      <c r="B10" s="64"/>
      <c r="C10" s="57"/>
      <c r="D10" s="57"/>
      <c r="E10" s="57"/>
      <c r="F10" s="57"/>
      <c r="G10" s="54"/>
      <c r="H10" s="57"/>
      <c r="I10" s="57"/>
      <c r="J10" s="57"/>
      <c r="K10" s="5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54"/>
      <c r="AI10" s="54"/>
    </row>
    <row r="11" spans="1:55" ht="15" customHeight="1" thickBot="1" x14ac:dyDescent="0.2">
      <c r="A11" s="54"/>
      <c r="B11" s="64"/>
      <c r="C11" s="57"/>
      <c r="D11" s="57"/>
      <c r="E11" s="57"/>
      <c r="F11" s="57"/>
      <c r="G11" s="54"/>
      <c r="H11" s="57"/>
      <c r="I11" s="57"/>
      <c r="J11" s="57"/>
      <c r="K11" s="5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154"/>
      <c r="W11" s="154"/>
      <c r="X11" s="154"/>
      <c r="Y11" s="154"/>
      <c r="Z11" s="154"/>
      <c r="AA11" s="154"/>
      <c r="AB11" s="154"/>
      <c r="AC11" s="154"/>
      <c r="AD11" s="154"/>
      <c r="AE11" s="64"/>
      <c r="AF11" s="64"/>
      <c r="AG11" s="64"/>
      <c r="AH11" s="54"/>
      <c r="AI11" s="54"/>
      <c r="AK11" s="157"/>
      <c r="AL11" s="158"/>
      <c r="AM11" s="158"/>
      <c r="AN11" s="158"/>
      <c r="AO11" s="158"/>
    </row>
    <row r="12" spans="1:55" ht="15" customHeight="1" thickBot="1" x14ac:dyDescent="0.2">
      <c r="A12" s="54"/>
      <c r="B12" s="64"/>
      <c r="C12" s="57"/>
      <c r="D12" s="364" t="str">
        <f>IF(AL12="","○○○○局長　殿",AL12)</f>
        <v>関東地方整備局長　殿</v>
      </c>
      <c r="E12" s="364"/>
      <c r="F12" s="364"/>
      <c r="G12" s="364"/>
      <c r="H12" s="364"/>
      <c r="I12" s="364"/>
      <c r="J12" s="57"/>
      <c r="K12" s="57"/>
      <c r="L12" s="64"/>
      <c r="M12" s="64"/>
      <c r="N12" s="64"/>
      <c r="O12" s="64"/>
      <c r="P12" s="64"/>
      <c r="Q12" s="64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64"/>
      <c r="AF12" s="64"/>
      <c r="AG12" s="64"/>
      <c r="AH12" s="54"/>
      <c r="AI12" s="54"/>
      <c r="AK12" s="155" t="s">
        <v>58</v>
      </c>
      <c r="AL12" s="365" t="s">
        <v>98</v>
      </c>
      <c r="AM12" s="366"/>
      <c r="AN12" s="366"/>
      <c r="AO12" s="367"/>
      <c r="AP12" s="160" t="s">
        <v>57</v>
      </c>
    </row>
    <row r="13" spans="1:55" ht="15.95" customHeight="1" x14ac:dyDescent="0.15">
      <c r="A13" s="54"/>
      <c r="B13" s="54"/>
      <c r="C13" s="57"/>
      <c r="D13" s="57"/>
      <c r="E13" s="57"/>
      <c r="F13" s="57"/>
      <c r="G13" s="5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159"/>
      <c r="AF14" s="159"/>
      <c r="AG14" s="54"/>
      <c r="AH14" s="54"/>
      <c r="AI14" s="54"/>
    </row>
    <row r="15" spans="1:55" ht="15" customHeight="1" thickBot="1" x14ac:dyDescent="0.2">
      <c r="A15" s="54"/>
      <c r="B15" s="54"/>
      <c r="C15" s="54"/>
      <c r="D15" s="54"/>
      <c r="E15" s="54"/>
      <c r="F15" s="54"/>
      <c r="G15" s="54"/>
      <c r="H15" s="64"/>
      <c r="I15" s="64"/>
      <c r="J15" s="313" t="s">
        <v>4</v>
      </c>
      <c r="K15" s="313"/>
      <c r="L15" s="64"/>
      <c r="M15" s="368" t="s">
        <v>1</v>
      </c>
      <c r="N15" s="368"/>
      <c r="O15" s="368"/>
      <c r="P15" s="368"/>
      <c r="Q15" s="368"/>
      <c r="R15" s="77"/>
      <c r="S15" s="77"/>
      <c r="T15" s="383" t="str">
        <f>IF(AL15="","",AL15)</f>
        <v>国土不動産販売株式会社</v>
      </c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54"/>
      <c r="AH15" s="54"/>
      <c r="AI15" s="54"/>
      <c r="AK15" s="155" t="s">
        <v>59</v>
      </c>
      <c r="AL15" s="384" t="s">
        <v>181</v>
      </c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6"/>
      <c r="BC15" s="161" t="s">
        <v>60</v>
      </c>
    </row>
    <row r="16" spans="1:55" ht="15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368" t="s">
        <v>5</v>
      </c>
      <c r="N16" s="368"/>
      <c r="O16" s="368"/>
      <c r="P16" s="368"/>
      <c r="Q16" s="368"/>
      <c r="R16" s="159"/>
      <c r="S16" s="159"/>
      <c r="T16" s="387" t="str">
        <f>IF(AL16="","（　　　　）","（ "&amp;LEFT(AL16,3)&amp;"－ "&amp;MID(AL16,4,4)&amp;" ）")</f>
        <v>（ 100－ 8918 ）</v>
      </c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54"/>
      <c r="AH16" s="54"/>
      <c r="AI16" s="54"/>
      <c r="AK16" s="155" t="s">
        <v>62</v>
      </c>
      <c r="AL16" s="388" t="s">
        <v>178</v>
      </c>
      <c r="AM16" s="389"/>
      <c r="AN16" s="389"/>
      <c r="AO16" s="390"/>
      <c r="AP16" s="162" t="s">
        <v>61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1" t="s">
        <v>60</v>
      </c>
    </row>
    <row r="17" spans="1:57" ht="4.5" customHeight="1" thickBo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53"/>
      <c r="N17" s="53"/>
      <c r="O17" s="53"/>
      <c r="P17" s="54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4"/>
      <c r="AF17" s="54"/>
      <c r="AG17" s="54"/>
      <c r="AH17" s="54"/>
      <c r="AI17" s="54"/>
      <c r="BC17" s="6"/>
    </row>
    <row r="18" spans="1:57" ht="1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368" t="s">
        <v>6</v>
      </c>
      <c r="N18" s="368"/>
      <c r="O18" s="368"/>
      <c r="P18" s="368"/>
      <c r="Q18" s="368"/>
      <c r="R18" s="164"/>
      <c r="S18" s="164"/>
      <c r="T18" s="369" t="str">
        <f>IF(AL18="","",AL18)</f>
        <v>東京都千代田区霞が関２－１－３</v>
      </c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54"/>
      <c r="AH18" s="54"/>
      <c r="AI18" s="54"/>
      <c r="AK18" s="165" t="s">
        <v>63</v>
      </c>
      <c r="AL18" s="370" t="s">
        <v>187</v>
      </c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2"/>
      <c r="BC18" s="376" t="s">
        <v>60</v>
      </c>
      <c r="BD18" s="377"/>
      <c r="BE18" s="377"/>
    </row>
    <row r="19" spans="1:57" ht="15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378" t="s">
        <v>7</v>
      </c>
      <c r="N19" s="378"/>
      <c r="O19" s="378"/>
      <c r="P19" s="378"/>
      <c r="Q19" s="378"/>
      <c r="R19" s="164"/>
      <c r="S19" s="164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54"/>
      <c r="AH19" s="54"/>
      <c r="AI19" s="54"/>
      <c r="AK19" s="155" t="s">
        <v>64</v>
      </c>
      <c r="AL19" s="373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5"/>
      <c r="BC19" s="376"/>
      <c r="BD19" s="377"/>
      <c r="BE19" s="377"/>
    </row>
    <row r="20" spans="1:57" ht="18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368" t="s">
        <v>0</v>
      </c>
      <c r="N20" s="368"/>
      <c r="O20" s="368"/>
      <c r="P20" s="368"/>
      <c r="Q20" s="368"/>
      <c r="R20" s="64"/>
      <c r="S20" s="77"/>
      <c r="T20" s="379" t="str">
        <f>IF(AL20="","",AL20)</f>
        <v>代表取締役　建設　太郎</v>
      </c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69"/>
      <c r="AH20" s="54"/>
      <c r="AI20" s="54"/>
      <c r="AK20" s="166" t="s">
        <v>65</v>
      </c>
      <c r="AL20" s="380" t="s">
        <v>182</v>
      </c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2"/>
      <c r="BC20" s="161" t="s">
        <v>60</v>
      </c>
    </row>
    <row r="21" spans="1:57" ht="12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76"/>
      <c r="M21" s="400" t="s">
        <v>34</v>
      </c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54"/>
      <c r="AH21" s="54"/>
      <c r="AI21" s="54"/>
      <c r="AK21" s="165"/>
    </row>
    <row r="22" spans="1:57" ht="1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368" t="s">
        <v>8</v>
      </c>
      <c r="N22" s="368"/>
      <c r="O22" s="368"/>
      <c r="P22" s="368"/>
      <c r="Q22" s="368"/>
      <c r="R22" s="159"/>
      <c r="S22" s="159"/>
      <c r="T22" s="387" t="str">
        <f>IF(AL22="","（　　　　）　　　　　－",AL22)</f>
        <v>03-5253-0001</v>
      </c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54"/>
      <c r="AH22" s="54"/>
      <c r="AI22" s="54"/>
      <c r="AK22" s="166" t="s">
        <v>66</v>
      </c>
      <c r="AL22" s="396" t="s">
        <v>183</v>
      </c>
      <c r="AM22" s="397"/>
      <c r="AN22" s="397"/>
      <c r="AO22" s="397"/>
      <c r="AP22" s="397"/>
      <c r="AQ22" s="398"/>
      <c r="AR22" s="167" t="s">
        <v>67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1" t="s">
        <v>60</v>
      </c>
    </row>
    <row r="23" spans="1:57" ht="1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368" t="s">
        <v>9</v>
      </c>
      <c r="N23" s="368"/>
      <c r="O23" s="368"/>
      <c r="P23" s="368"/>
      <c r="Q23" s="368"/>
      <c r="R23" s="159"/>
      <c r="S23" s="159"/>
      <c r="T23" s="387" t="str">
        <f>IF(AL23="","（　　　　）　　　　　－",AL23)</f>
        <v>03-5253-0002</v>
      </c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54"/>
      <c r="AH23" s="54"/>
      <c r="AI23" s="54"/>
      <c r="AK23" s="155" t="s">
        <v>68</v>
      </c>
      <c r="AL23" s="396" t="s">
        <v>184</v>
      </c>
      <c r="AM23" s="397"/>
      <c r="AN23" s="397"/>
      <c r="AO23" s="397"/>
      <c r="AP23" s="397"/>
      <c r="AQ23" s="398"/>
      <c r="AR23" s="167" t="s">
        <v>67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1" t="s">
        <v>60</v>
      </c>
    </row>
    <row r="24" spans="1:57" ht="19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4"/>
      <c r="AF24" s="54"/>
      <c r="AG24" s="54"/>
      <c r="AH24" s="54"/>
      <c r="AI24" s="54"/>
    </row>
    <row r="25" spans="1:57" ht="15" customHeight="1" x14ac:dyDescent="0.15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4"/>
      <c r="AH25" s="54"/>
      <c r="AI25" s="54"/>
    </row>
    <row r="26" spans="1:57" ht="15" customHeight="1" x14ac:dyDescent="0.15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4"/>
      <c r="AH26" s="54"/>
      <c r="AI26" s="54"/>
    </row>
    <row r="27" spans="1:57" ht="19.5" customHeight="1" x14ac:dyDescent="0.15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4"/>
      <c r="AH27" s="54"/>
      <c r="AI27" s="54"/>
    </row>
    <row r="28" spans="1:57" ht="15" customHeight="1" thickBot="1" x14ac:dyDescent="0.2">
      <c r="A28" s="54"/>
      <c r="B28" s="54"/>
      <c r="C28" s="80" t="s">
        <v>11</v>
      </c>
      <c r="D28" s="81"/>
      <c r="E28" s="81"/>
      <c r="F28" s="81"/>
      <c r="G28" s="54"/>
      <c r="H28" s="54"/>
      <c r="I28" s="54"/>
      <c r="J28" s="54"/>
      <c r="K28" s="54"/>
      <c r="L28" s="54"/>
      <c r="M28" s="82"/>
      <c r="N28" s="82"/>
      <c r="O28" s="82" t="s">
        <v>12</v>
      </c>
      <c r="P28" s="82"/>
      <c r="Q28" s="82"/>
      <c r="R28" s="54"/>
      <c r="S28" s="54"/>
      <c r="T28" s="54"/>
      <c r="U28" s="54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4"/>
      <c r="AH28" s="54"/>
      <c r="AI28" s="54"/>
      <c r="AJ28" s="169"/>
      <c r="AK28" s="391" t="s">
        <v>69</v>
      </c>
      <c r="AL28" s="160" t="s">
        <v>57</v>
      </c>
      <c r="AM28" s="170"/>
      <c r="AN28" s="170"/>
      <c r="AO28" s="170"/>
      <c r="AP28" s="170"/>
      <c r="AQ28" s="170"/>
      <c r="AR28" s="170"/>
      <c r="AS28" s="167"/>
      <c r="AT28" s="170"/>
      <c r="AU28" s="170"/>
      <c r="AV28" s="170"/>
      <c r="AW28" s="158"/>
      <c r="AX28" s="158"/>
      <c r="AY28" s="158"/>
      <c r="AZ28" s="158"/>
      <c r="BA28" s="158"/>
      <c r="BB28" s="158"/>
      <c r="BC28" s="158"/>
      <c r="BD28" s="158"/>
    </row>
    <row r="29" spans="1:57" ht="15" customHeight="1" thickBot="1" x14ac:dyDescent="0.2">
      <c r="A29" s="54"/>
      <c r="B29" s="84" t="s">
        <v>14</v>
      </c>
      <c r="C29" s="85"/>
      <c r="D29" s="86"/>
      <c r="E29" s="86"/>
      <c r="F29" s="86"/>
      <c r="G29" s="87"/>
      <c r="H29" s="60"/>
      <c r="I29" s="54"/>
      <c r="J29" s="54"/>
      <c r="K29" s="54"/>
      <c r="L29" s="84" t="s">
        <v>14</v>
      </c>
      <c r="M29" s="85"/>
      <c r="N29" s="86"/>
      <c r="O29" s="86"/>
      <c r="P29" s="86"/>
      <c r="Q29" s="86"/>
      <c r="R29" s="87"/>
      <c r="S29" s="60"/>
      <c r="T29" s="171"/>
      <c r="U29" s="171"/>
      <c r="V29" s="171"/>
      <c r="W29" s="172" t="str">
        <f>IF(AL29="","",LEFT(AL29))</f>
        <v>0</v>
      </c>
      <c r="X29" s="173" t="str">
        <f>IF(AL29="","",MID(AL29,2,1))</f>
        <v>0</v>
      </c>
      <c r="Y29" s="392" t="str">
        <f>IF(AR29="","(　　）","（ "&amp;AR29&amp;" ）")</f>
        <v>（ 1 ）</v>
      </c>
      <c r="Z29" s="393"/>
      <c r="AA29" s="172" t="str">
        <f>IF(AU29="","",LEFT(AU29))</f>
        <v>0</v>
      </c>
      <c r="AB29" s="174" t="str">
        <f>IF(AU29="","",MID(AU29,2,1))</f>
        <v>0</v>
      </c>
      <c r="AC29" s="174" t="str">
        <f>IF(AU29="","",MID(AU29,3,1))</f>
        <v>7</v>
      </c>
      <c r="AD29" s="174" t="str">
        <f>IF(AU29="","",MID(AU29,4,1))</f>
        <v>0</v>
      </c>
      <c r="AE29" s="174" t="str">
        <f>IF(AU29="","",MID(AU29,5,1))</f>
        <v>0</v>
      </c>
      <c r="AF29" s="173" t="str">
        <f>IF(AU29="","",RIGHT(AU29))</f>
        <v>0</v>
      </c>
      <c r="AG29" s="54"/>
      <c r="AH29" s="54"/>
      <c r="AI29" s="54"/>
      <c r="AJ29" s="169"/>
      <c r="AK29" s="391"/>
      <c r="AL29" s="365" t="s">
        <v>106</v>
      </c>
      <c r="AM29" s="366"/>
      <c r="AN29" s="366"/>
      <c r="AO29" s="366"/>
      <c r="AP29" s="367"/>
      <c r="AQ29" s="175" t="s">
        <v>70</v>
      </c>
      <c r="AR29" s="394">
        <v>1</v>
      </c>
      <c r="AS29" s="395"/>
      <c r="AT29" s="160" t="s">
        <v>71</v>
      </c>
      <c r="AU29" s="396" t="s">
        <v>185</v>
      </c>
      <c r="AV29" s="397"/>
      <c r="AW29" s="397"/>
      <c r="AX29" s="398"/>
      <c r="AY29" s="158"/>
      <c r="AZ29" s="158"/>
      <c r="BA29" s="158"/>
      <c r="BB29" s="158"/>
      <c r="BC29" s="161" t="s">
        <v>60</v>
      </c>
      <c r="BD29" s="158"/>
    </row>
    <row r="30" spans="1:57" ht="15" customHeight="1" thickBot="1" x14ac:dyDescent="0.2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17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4"/>
      <c r="AH30" s="54"/>
      <c r="AI30" s="54"/>
      <c r="AJ30" s="169"/>
      <c r="AK30" s="169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</row>
    <row r="31" spans="1:57" ht="18" customHeight="1" thickBot="1" x14ac:dyDescent="0.2">
      <c r="A31" s="54"/>
      <c r="B31" s="98"/>
      <c r="C31" s="99"/>
      <c r="D31" s="100"/>
      <c r="E31" s="100"/>
      <c r="F31" s="100"/>
      <c r="G31" s="177"/>
      <c r="H31" s="178"/>
      <c r="I31" s="179"/>
      <c r="J31" s="104" t="s">
        <v>46</v>
      </c>
      <c r="K31" s="104"/>
      <c r="L31" s="99"/>
      <c r="M31" s="104"/>
      <c r="N31" s="104"/>
      <c r="O31" s="104"/>
      <c r="P31" s="104"/>
      <c r="Q31" s="104"/>
      <c r="R31" s="180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4"/>
      <c r="AH31" s="54"/>
      <c r="AI31" s="54"/>
      <c r="AL31" s="160"/>
      <c r="AM31" s="170"/>
      <c r="AN31" s="170"/>
      <c r="AO31" s="170"/>
      <c r="AP31" s="170"/>
    </row>
    <row r="32" spans="1:57" ht="18" customHeight="1" thickBot="1" x14ac:dyDescent="0.2">
      <c r="A32" s="54"/>
      <c r="B32" s="108"/>
      <c r="C32" s="344" t="s">
        <v>18</v>
      </c>
      <c r="D32" s="399"/>
      <c r="E32" s="399"/>
      <c r="F32" s="399"/>
      <c r="G32" s="399"/>
      <c r="H32" s="181"/>
      <c r="I32" s="182"/>
      <c r="J32" s="97" t="s">
        <v>47</v>
      </c>
      <c r="K32" s="97"/>
      <c r="L32" s="92"/>
      <c r="M32" s="97"/>
      <c r="N32" s="97"/>
      <c r="O32" s="97"/>
      <c r="P32" s="97"/>
      <c r="Q32" s="97"/>
      <c r="R32" s="17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4"/>
      <c r="AH32" s="54"/>
      <c r="AI32" s="54"/>
      <c r="AK32" s="166" t="s">
        <v>18</v>
      </c>
      <c r="AL32" s="365" t="s">
        <v>46</v>
      </c>
      <c r="AM32" s="366"/>
      <c r="AN32" s="366"/>
      <c r="AO32" s="366"/>
      <c r="AP32" s="367"/>
      <c r="AQ32" s="160" t="s">
        <v>57</v>
      </c>
    </row>
    <row r="33" spans="1:59" ht="18" customHeight="1" x14ac:dyDescent="0.15">
      <c r="A33" s="54"/>
      <c r="B33" s="108"/>
      <c r="C33" s="92"/>
      <c r="D33" s="152"/>
      <c r="E33" s="183" t="str">
        <f>IF(AL32="","",LEFT(AL32))</f>
        <v>1</v>
      </c>
      <c r="F33" s="115"/>
      <c r="G33" s="152"/>
      <c r="H33" s="181"/>
      <c r="I33" s="182"/>
      <c r="J33" s="97" t="s">
        <v>48</v>
      </c>
      <c r="K33" s="97"/>
      <c r="L33" s="92"/>
      <c r="M33" s="97"/>
      <c r="N33" s="97"/>
      <c r="O33" s="97"/>
      <c r="P33" s="97"/>
      <c r="Q33" s="97"/>
      <c r="R33" s="17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4"/>
      <c r="AH33" s="54"/>
      <c r="AI33" s="54"/>
    </row>
    <row r="34" spans="1:59" ht="18" customHeight="1" thickBot="1" x14ac:dyDescent="0.2">
      <c r="A34" s="54"/>
      <c r="B34" s="108"/>
      <c r="C34" s="92"/>
      <c r="D34" s="93"/>
      <c r="E34" s="93"/>
      <c r="F34" s="93"/>
      <c r="G34" s="184"/>
      <c r="H34" s="185"/>
      <c r="I34" s="186"/>
      <c r="J34" s="97" t="s">
        <v>49</v>
      </c>
      <c r="K34" s="97"/>
      <c r="L34" s="92"/>
      <c r="M34" s="97"/>
      <c r="N34" s="97"/>
      <c r="O34" s="97"/>
      <c r="P34" s="97"/>
      <c r="Q34" s="97"/>
      <c r="R34" s="17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4"/>
      <c r="AH34" s="54"/>
      <c r="AI34" s="54"/>
      <c r="AK34" s="166"/>
      <c r="AL34" s="419" t="s">
        <v>73</v>
      </c>
      <c r="AM34" s="419"/>
      <c r="AN34" s="419"/>
      <c r="AO34" s="419"/>
      <c r="AP34" s="187"/>
      <c r="AQ34" s="187"/>
      <c r="AR34" s="420" t="s">
        <v>74</v>
      </c>
      <c r="AS34" s="420"/>
      <c r="AT34" s="187"/>
      <c r="AU34" s="420" t="s">
        <v>78</v>
      </c>
      <c r="AV34" s="420"/>
      <c r="AW34" s="420"/>
      <c r="AX34" s="420"/>
      <c r="BC34" s="161"/>
      <c r="BD34" s="161"/>
      <c r="BE34" s="161"/>
      <c r="BF34" s="161"/>
    </row>
    <row r="35" spans="1:59" ht="16.5" customHeight="1" thickBot="1" x14ac:dyDescent="0.2">
      <c r="A35" s="54"/>
      <c r="B35" s="289" t="s">
        <v>22</v>
      </c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2"/>
      <c r="O35" s="242" t="s">
        <v>37</v>
      </c>
      <c r="P35" s="423"/>
      <c r="Q35" s="423"/>
      <c r="R35" s="423"/>
      <c r="S35" s="423"/>
      <c r="T35" s="423"/>
      <c r="U35" s="423"/>
      <c r="V35" s="424"/>
      <c r="W35" s="242" t="s">
        <v>23</v>
      </c>
      <c r="X35" s="421"/>
      <c r="Y35" s="421"/>
      <c r="Z35" s="421"/>
      <c r="AA35" s="421"/>
      <c r="AB35" s="421"/>
      <c r="AC35" s="421"/>
      <c r="AD35" s="421"/>
      <c r="AE35" s="421"/>
      <c r="AF35" s="425"/>
      <c r="AG35" s="54"/>
      <c r="AH35" s="54"/>
      <c r="AI35" s="54"/>
      <c r="AJ35" s="188" t="s">
        <v>75</v>
      </c>
      <c r="AK35" s="188"/>
      <c r="AL35" s="426" t="s">
        <v>171</v>
      </c>
      <c r="AM35" s="427"/>
      <c r="AN35" s="426">
        <v>1</v>
      </c>
      <c r="AO35" s="427"/>
      <c r="AP35" s="189" t="s">
        <v>19</v>
      </c>
      <c r="AR35" s="426" t="s">
        <v>180</v>
      </c>
      <c r="AS35" s="427"/>
      <c r="AT35" s="190" t="s">
        <v>20</v>
      </c>
      <c r="AU35" s="426">
        <v>4000</v>
      </c>
      <c r="AV35" s="428"/>
      <c r="AW35" s="428"/>
      <c r="AX35" s="427"/>
      <c r="AY35" s="189" t="s">
        <v>21</v>
      </c>
      <c r="BA35" s="188"/>
      <c r="BB35" s="191" t="s">
        <v>80</v>
      </c>
      <c r="BC35" s="161"/>
      <c r="BD35" s="161"/>
      <c r="BE35" s="161"/>
      <c r="BF35" s="161"/>
      <c r="BG35" s="189"/>
    </row>
    <row r="36" spans="1:59" ht="16.5" customHeight="1" thickBot="1" x14ac:dyDescent="0.2">
      <c r="A36" s="54"/>
      <c r="B36" s="401" t="str">
        <f>IF(AL35="","",LEFT(AL35))</f>
        <v>R</v>
      </c>
      <c r="C36" s="403">
        <f>IF(AN35="","",AN35)</f>
        <v>1</v>
      </c>
      <c r="D36" s="405" t="s">
        <v>19</v>
      </c>
      <c r="E36" s="406"/>
      <c r="F36" s="408" t="str">
        <f>IF(AR35="","1.金 2.証 3.国",LEFT(AR35,3))</f>
        <v>1.金</v>
      </c>
      <c r="G36" s="409"/>
      <c r="H36" s="410"/>
      <c r="I36" s="414" t="s">
        <v>20</v>
      </c>
      <c r="J36" s="416">
        <f>IF(AU35="","",AU35)</f>
        <v>4000</v>
      </c>
      <c r="K36" s="417"/>
      <c r="L36" s="417"/>
      <c r="M36" s="417"/>
      <c r="N36" s="441" t="s">
        <v>21</v>
      </c>
      <c r="O36" s="443">
        <f>IF(AL37="","　　 　 　年　　　月　　　日",AL37)</f>
        <v>43739</v>
      </c>
      <c r="P36" s="444"/>
      <c r="Q36" s="444"/>
      <c r="R36" s="444"/>
      <c r="S36" s="444"/>
      <c r="T36" s="444"/>
      <c r="U36" s="444"/>
      <c r="V36" s="445"/>
      <c r="W36" s="449" t="str">
        <f>IF(AY37="","",AY37)</f>
        <v>東京</v>
      </c>
      <c r="X36" s="450"/>
      <c r="Y36" s="450"/>
      <c r="Z36" s="192" t="s">
        <v>24</v>
      </c>
      <c r="AA36" s="192"/>
      <c r="AB36" s="451" t="str">
        <f>IF(AY38="","",AY38)</f>
        <v/>
      </c>
      <c r="AC36" s="451"/>
      <c r="AD36" s="451"/>
      <c r="AE36" s="193" t="s">
        <v>25</v>
      </c>
      <c r="AF36" s="194"/>
      <c r="AG36" s="54"/>
      <c r="AH36" s="54"/>
      <c r="AI36" s="54"/>
      <c r="BC36" s="161"/>
      <c r="BD36" s="161"/>
      <c r="BE36" s="161"/>
      <c r="BF36" s="161"/>
    </row>
    <row r="37" spans="1:59" ht="16.5" customHeight="1" thickBot="1" x14ac:dyDescent="0.2">
      <c r="A37" s="54"/>
      <c r="B37" s="402"/>
      <c r="C37" s="404"/>
      <c r="D37" s="407"/>
      <c r="E37" s="407"/>
      <c r="F37" s="411"/>
      <c r="G37" s="412"/>
      <c r="H37" s="413"/>
      <c r="I37" s="415"/>
      <c r="J37" s="418"/>
      <c r="K37" s="418"/>
      <c r="L37" s="418"/>
      <c r="M37" s="418"/>
      <c r="N37" s="442"/>
      <c r="O37" s="446"/>
      <c r="P37" s="447"/>
      <c r="Q37" s="447"/>
      <c r="R37" s="447"/>
      <c r="S37" s="447"/>
      <c r="T37" s="447"/>
      <c r="U37" s="447"/>
      <c r="V37" s="448"/>
      <c r="W37" s="452" t="str">
        <f>IF(AY39="","",AY39)</f>
        <v/>
      </c>
      <c r="X37" s="453"/>
      <c r="Y37" s="453"/>
      <c r="Z37" s="453"/>
      <c r="AA37" s="418"/>
      <c r="AB37" s="418"/>
      <c r="AC37" s="418"/>
      <c r="AD37" s="418"/>
      <c r="AE37" s="111" t="s">
        <v>26</v>
      </c>
      <c r="AF37" s="112"/>
      <c r="AG37" s="54"/>
      <c r="AH37" s="54"/>
      <c r="AI37" s="54"/>
      <c r="AJ37" s="188" t="s">
        <v>79</v>
      </c>
      <c r="AK37" s="188"/>
      <c r="AL37" s="454">
        <v>43739</v>
      </c>
      <c r="AM37" s="455"/>
      <c r="AN37" s="455"/>
      <c r="AO37" s="455"/>
      <c r="AP37" s="456"/>
      <c r="AQ37" s="156" t="s">
        <v>56</v>
      </c>
      <c r="AX37" s="191" t="s">
        <v>80</v>
      </c>
      <c r="AY37" s="380" t="s">
        <v>179</v>
      </c>
      <c r="AZ37" s="381"/>
      <c r="BA37" s="382"/>
      <c r="BB37" s="189" t="s">
        <v>24</v>
      </c>
      <c r="BC37" s="161"/>
      <c r="BD37" s="161"/>
      <c r="BE37" s="161"/>
      <c r="BF37" s="161"/>
    </row>
    <row r="38" spans="1:59" ht="16.5" customHeight="1" thickBot="1" x14ac:dyDescent="0.2">
      <c r="A38" s="54"/>
      <c r="B38" s="124"/>
      <c r="C38" s="247" t="s">
        <v>29</v>
      </c>
      <c r="D38" s="247"/>
      <c r="E38" s="247"/>
      <c r="F38" s="247"/>
      <c r="G38" s="247"/>
      <c r="H38" s="247"/>
      <c r="I38" s="247"/>
      <c r="J38" s="247"/>
      <c r="K38" s="247"/>
      <c r="L38" s="195"/>
      <c r="M38" s="195"/>
      <c r="N38" s="195"/>
      <c r="O38" s="195"/>
      <c r="P38" s="195"/>
      <c r="Q38" s="195"/>
      <c r="R38" s="195"/>
      <c r="S38" s="196"/>
      <c r="T38" s="196"/>
      <c r="U38" s="196"/>
      <c r="V38" s="197"/>
      <c r="W38" s="198" t="str">
        <f>IF(AL38&gt;=1000000000,LEFT(AL38),"")</f>
        <v/>
      </c>
      <c r="X38" s="199" t="str">
        <f>IF(AL38&gt;=1000000000,MID(AL38,2,1),IF(AL38&gt;=100000000,LEFT(AL38,1),""))</f>
        <v/>
      </c>
      <c r="Y38" s="200" t="str">
        <f>IF(AL38&gt;=1000000000,MID(AL38,3,1),IF(AL38&gt;=100000000,MID(AL38,2,1),IF(AL38&gt;=10000000,LEFT(AL38),"")))</f>
        <v>1</v>
      </c>
      <c r="Z38" s="201" t="str">
        <f>IF(AL38&gt;=1000000000,MID(AL38,4,1),IF(AL38&gt;=100000000,MID(AL38,3,1),IF(AL38&gt;=10000000,MID(AL38,2,1),IF(AL38&gt;=1000000,LEFT(AL38),""))))</f>
        <v>5</v>
      </c>
      <c r="AA38" s="199" t="str">
        <f>IF(AL38&gt;=1000000000,MID(AL38,5,1),IF(AL38&gt;=100000000,MID(AL38,4,1),IF(AL38&gt;=10000000,MID(AL38,3,1),IF(AL38&gt;=1000000,MID(AL38,2,1),IF(AL38&gt;=100000,LEFT(AL38),"")))))</f>
        <v>0</v>
      </c>
      <c r="AB38" s="200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20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9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20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202" t="str">
        <f>IF(AL38="","",RIGHT(AL38))</f>
        <v>0</v>
      </c>
      <c r="AG38" s="54"/>
      <c r="AH38" s="54"/>
      <c r="AI38" s="54"/>
      <c r="AJ38" s="203" t="s">
        <v>82</v>
      </c>
      <c r="AL38" s="429">
        <v>15000000</v>
      </c>
      <c r="AM38" s="430"/>
      <c r="AN38" s="430"/>
      <c r="AO38" s="430"/>
      <c r="AP38" s="431"/>
      <c r="AQ38" s="189" t="s">
        <v>28</v>
      </c>
      <c r="AY38" s="380"/>
      <c r="AZ38" s="381"/>
      <c r="BA38" s="382"/>
      <c r="BB38" s="189" t="s">
        <v>25</v>
      </c>
    </row>
    <row r="39" spans="1:59" ht="16.5" customHeight="1" thickBot="1" x14ac:dyDescent="0.2">
      <c r="A39" s="54"/>
      <c r="B39" s="133"/>
      <c r="C39" s="247" t="s">
        <v>30</v>
      </c>
      <c r="D39" s="247"/>
      <c r="E39" s="247"/>
      <c r="F39" s="247"/>
      <c r="G39" s="247"/>
      <c r="H39" s="247"/>
      <c r="I39" s="247"/>
      <c r="J39" s="247"/>
      <c r="K39" s="247"/>
      <c r="L39" s="247"/>
      <c r="M39" s="195"/>
      <c r="N39" s="195"/>
      <c r="O39" s="195"/>
      <c r="P39" s="195"/>
      <c r="Q39" s="195"/>
      <c r="R39" s="195"/>
      <c r="S39" s="196"/>
      <c r="T39" s="196"/>
      <c r="U39" s="196"/>
      <c r="V39" s="197"/>
      <c r="W39" s="438" t="s">
        <v>27</v>
      </c>
      <c r="X39" s="407"/>
      <c r="Y39" s="439" t="str">
        <f>IF(AL39="","",AL39)</f>
        <v/>
      </c>
      <c r="Z39" s="439"/>
      <c r="AA39" s="440"/>
      <c r="AB39" s="440"/>
      <c r="AC39" s="440"/>
      <c r="AD39" s="440"/>
      <c r="AE39" s="440"/>
      <c r="AF39" s="204" t="s">
        <v>28</v>
      </c>
      <c r="AG39" s="54"/>
      <c r="AH39" s="54"/>
      <c r="AI39" s="54"/>
      <c r="AJ39" s="203" t="s">
        <v>83</v>
      </c>
      <c r="AL39" s="429"/>
      <c r="AM39" s="430"/>
      <c r="AN39" s="430"/>
      <c r="AO39" s="430"/>
      <c r="AP39" s="431"/>
      <c r="AQ39" s="189" t="s">
        <v>28</v>
      </c>
      <c r="AY39" s="380"/>
      <c r="AZ39" s="381"/>
      <c r="BA39" s="382"/>
      <c r="BB39" s="189" t="s">
        <v>26</v>
      </c>
    </row>
    <row r="40" spans="1:59" ht="16.5" customHeight="1" thickBot="1" x14ac:dyDescent="0.2">
      <c r="A40" s="54"/>
      <c r="B40" s="133"/>
      <c r="C40" s="247" t="s">
        <v>31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196"/>
      <c r="T40" s="196"/>
      <c r="U40" s="196"/>
      <c r="V40" s="197"/>
      <c r="W40" s="198" t="str">
        <f t="shared" ref="W40:W41" si="0">IF(AL40&gt;=1000000000,LEFT(AL40),"")</f>
        <v/>
      </c>
      <c r="X40" s="199" t="str">
        <f t="shared" ref="X40:X41" si="1">IF(AL40&gt;=1000000000,MID(AL40,2,1),IF(AL40&gt;=100000000,LEFT(AL40,1),""))</f>
        <v/>
      </c>
      <c r="Y40" s="200" t="str">
        <f t="shared" ref="Y40:Y41" si="2">IF(AL40&gt;=1000000000,MID(AL40,3,1),IF(AL40&gt;=100000000,MID(AL40,2,1),IF(AL40&gt;=10000000,LEFT(AL40),"")))</f>
        <v/>
      </c>
      <c r="Z40" s="201" t="str">
        <f t="shared" ref="Z40:Z41" si="3">IF(AL40&gt;=1000000000,MID(AL40,4,1),IF(AL40&gt;=100000000,MID(AL40,3,1),IF(AL40&gt;=10000000,MID(AL40,2,1),IF(AL40&gt;=1000000,LEFT(AL40),""))))</f>
        <v/>
      </c>
      <c r="AA40" s="19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20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20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9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20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202" t="str">
        <f t="shared" ref="AF40:AF41" si="9">IF(AL40="","",RIGHT(AL40))</f>
        <v/>
      </c>
      <c r="AG40" s="54"/>
      <c r="AH40" s="54"/>
      <c r="AI40" s="54"/>
      <c r="AJ40" s="203" t="s">
        <v>84</v>
      </c>
      <c r="AL40" s="429"/>
      <c r="AM40" s="430"/>
      <c r="AN40" s="430"/>
      <c r="AO40" s="430"/>
      <c r="AP40" s="431"/>
      <c r="AQ40" s="189" t="s">
        <v>28</v>
      </c>
    </row>
    <row r="41" spans="1:59" ht="16.5" customHeight="1" thickBot="1" x14ac:dyDescent="0.2">
      <c r="A41" s="54"/>
      <c r="B41" s="133"/>
      <c r="C41" s="247" t="s">
        <v>32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196"/>
      <c r="T41" s="196"/>
      <c r="U41" s="196"/>
      <c r="V41" s="197"/>
      <c r="W41" s="198" t="str">
        <f t="shared" si="0"/>
        <v/>
      </c>
      <c r="X41" s="199" t="str">
        <f t="shared" si="1"/>
        <v/>
      </c>
      <c r="Y41" s="200" t="str">
        <f t="shared" si="2"/>
        <v/>
      </c>
      <c r="Z41" s="201" t="str">
        <f t="shared" si="3"/>
        <v/>
      </c>
      <c r="AA41" s="199" t="str">
        <f t="shared" si="4"/>
        <v/>
      </c>
      <c r="AB41" s="200" t="str">
        <f t="shared" si="5"/>
        <v/>
      </c>
      <c r="AC41" s="201" t="str">
        <f t="shared" si="6"/>
        <v/>
      </c>
      <c r="AD41" s="199" t="str">
        <f t="shared" si="7"/>
        <v/>
      </c>
      <c r="AE41" s="200" t="str">
        <f t="shared" si="8"/>
        <v/>
      </c>
      <c r="AF41" s="202" t="str">
        <f t="shared" si="9"/>
        <v/>
      </c>
      <c r="AG41" s="54"/>
      <c r="AH41" s="54"/>
      <c r="AI41" s="54"/>
      <c r="AJ41" s="203" t="s">
        <v>175</v>
      </c>
      <c r="AL41" s="429"/>
      <c r="AM41" s="430"/>
      <c r="AN41" s="430"/>
      <c r="AO41" s="430"/>
      <c r="AP41" s="431"/>
      <c r="AQ41" s="189" t="s">
        <v>28</v>
      </c>
    </row>
    <row r="42" spans="1:59" ht="16.5" customHeight="1" x14ac:dyDescent="0.15">
      <c r="A42" s="54"/>
      <c r="B42" s="135" t="s">
        <v>33</v>
      </c>
      <c r="C42" s="205"/>
      <c r="D42" s="206"/>
      <c r="E42" s="205"/>
      <c r="F42" s="205"/>
      <c r="G42" s="205"/>
      <c r="H42" s="207"/>
      <c r="I42" s="256" t="s">
        <v>52</v>
      </c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8"/>
      <c r="W42" s="432" t="s">
        <v>37</v>
      </c>
      <c r="X42" s="433"/>
      <c r="Y42" s="433"/>
      <c r="Z42" s="433"/>
      <c r="AA42" s="433"/>
      <c r="AB42" s="433"/>
      <c r="AC42" s="433"/>
      <c r="AD42" s="433"/>
      <c r="AE42" s="433"/>
      <c r="AF42" s="434"/>
      <c r="AG42" s="54"/>
      <c r="AH42" s="54"/>
      <c r="AI42" s="54"/>
      <c r="AJ42" s="203"/>
    </row>
    <row r="43" spans="1:59" ht="16.5" customHeight="1" thickBot="1" x14ac:dyDescent="0.2">
      <c r="A43" s="54"/>
      <c r="B43" s="208" t="s">
        <v>38</v>
      </c>
      <c r="C43" s="209"/>
      <c r="D43" s="206"/>
      <c r="E43" s="209"/>
      <c r="F43" s="209"/>
      <c r="G43" s="209"/>
      <c r="H43" s="210"/>
      <c r="I43" s="259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1"/>
      <c r="W43" s="435"/>
      <c r="X43" s="436"/>
      <c r="Y43" s="436"/>
      <c r="Z43" s="436"/>
      <c r="AA43" s="436"/>
      <c r="AB43" s="436"/>
      <c r="AC43" s="436"/>
      <c r="AD43" s="436"/>
      <c r="AE43" s="436"/>
      <c r="AF43" s="437"/>
      <c r="AG43" s="54"/>
      <c r="AH43" s="54"/>
      <c r="AI43" s="54"/>
      <c r="AJ43" s="203" t="s">
        <v>86</v>
      </c>
      <c r="AL43" s="419" t="s">
        <v>73</v>
      </c>
      <c r="AM43" s="419"/>
      <c r="AN43" s="419"/>
      <c r="AO43" s="419"/>
      <c r="AR43" s="420" t="s">
        <v>74</v>
      </c>
      <c r="AS43" s="420"/>
      <c r="AT43" s="187"/>
      <c r="AU43" s="420" t="s">
        <v>78</v>
      </c>
      <c r="AV43" s="420"/>
      <c r="AW43" s="420"/>
      <c r="AX43" s="420"/>
      <c r="AZ43" s="420" t="s">
        <v>90</v>
      </c>
      <c r="BA43" s="420"/>
      <c r="BB43" s="420"/>
      <c r="BC43" s="420"/>
    </row>
    <row r="44" spans="1:59" ht="16.5" customHeight="1" thickBot="1" x14ac:dyDescent="0.2">
      <c r="A44" s="54"/>
      <c r="B44" s="208" t="s">
        <v>39</v>
      </c>
      <c r="C44" s="209"/>
      <c r="D44" s="206"/>
      <c r="E44" s="209"/>
      <c r="F44" s="209"/>
      <c r="G44" s="209"/>
      <c r="H44" s="210"/>
      <c r="I44" s="211" t="str">
        <f>IF(AL44="","",LEFT(AL44))</f>
        <v/>
      </c>
      <c r="J44" s="212" t="str">
        <f>IF(AN44="","",AN44)</f>
        <v/>
      </c>
      <c r="K44" s="405" t="s">
        <v>19</v>
      </c>
      <c r="L44" s="406"/>
      <c r="M44" s="457" t="str">
        <f>IF(AR44="","1.金 2.証 3.国",LEFT(AR44,3))</f>
        <v>1.金 2.証 3.国</v>
      </c>
      <c r="N44" s="458"/>
      <c r="O44" s="458"/>
      <c r="P44" s="459"/>
      <c r="Q44" s="213" t="s">
        <v>20</v>
      </c>
      <c r="R44" s="460" t="str">
        <f>IF(AU44="","",AU44)</f>
        <v/>
      </c>
      <c r="S44" s="417"/>
      <c r="T44" s="417"/>
      <c r="U44" s="461"/>
      <c r="V44" s="214" t="s">
        <v>21</v>
      </c>
      <c r="W44" s="462" t="str">
        <f>IF(AZ44="","　　　　 年　　　　 月 　　　　日",AZ44)</f>
        <v>　　　　 年　　　　 月 　　　　日</v>
      </c>
      <c r="X44" s="463"/>
      <c r="Y44" s="463"/>
      <c r="Z44" s="463"/>
      <c r="AA44" s="463"/>
      <c r="AB44" s="463"/>
      <c r="AC44" s="463"/>
      <c r="AD44" s="463"/>
      <c r="AE44" s="463"/>
      <c r="AF44" s="464"/>
      <c r="AG44" s="54"/>
      <c r="AH44" s="54"/>
      <c r="AI44" s="54"/>
      <c r="AK44" s="166" t="s">
        <v>87</v>
      </c>
      <c r="AL44" s="426"/>
      <c r="AM44" s="427"/>
      <c r="AN44" s="426"/>
      <c r="AO44" s="427"/>
      <c r="AP44" s="189" t="s">
        <v>19</v>
      </c>
      <c r="AR44" s="426"/>
      <c r="AS44" s="427"/>
      <c r="AT44" s="190" t="s">
        <v>20</v>
      </c>
      <c r="AU44" s="426"/>
      <c r="AV44" s="428"/>
      <c r="AW44" s="428"/>
      <c r="AX44" s="427"/>
      <c r="AY44" s="189" t="s">
        <v>21</v>
      </c>
      <c r="AZ44" s="465"/>
      <c r="BA44" s="428"/>
      <c r="BB44" s="428"/>
      <c r="BC44" s="427"/>
      <c r="BD44" s="161" t="s">
        <v>60</v>
      </c>
      <c r="BE44" s="215"/>
      <c r="BF44" s="216"/>
    </row>
    <row r="45" spans="1:59" ht="16.5" customHeight="1" thickBot="1" x14ac:dyDescent="0.2">
      <c r="A45" s="54"/>
      <c r="B45" s="208" t="s">
        <v>40</v>
      </c>
      <c r="C45" s="209"/>
      <c r="D45" s="152"/>
      <c r="E45" s="209"/>
      <c r="F45" s="209"/>
      <c r="G45" s="209"/>
      <c r="H45" s="210"/>
      <c r="I45" s="211" t="str">
        <f t="shared" ref="I45:I46" si="10">IF(AL45="","",LEFT(AL45))</f>
        <v/>
      </c>
      <c r="J45" s="212" t="str">
        <f t="shared" ref="J45:J46" si="11">IF(AN45="","",AN45)</f>
        <v/>
      </c>
      <c r="K45" s="405" t="s">
        <v>19</v>
      </c>
      <c r="L45" s="406"/>
      <c r="M45" s="457" t="str">
        <f>IF(AR45="","1.金 2.証 3.国",LEFT(AR45,3))</f>
        <v>1.金 2.証 3.国</v>
      </c>
      <c r="N45" s="458"/>
      <c r="O45" s="458"/>
      <c r="P45" s="459"/>
      <c r="Q45" s="213" t="s">
        <v>20</v>
      </c>
      <c r="R45" s="460" t="str">
        <f t="shared" ref="R45:R46" si="12">IF(AU45="","",AU45)</f>
        <v/>
      </c>
      <c r="S45" s="417"/>
      <c r="T45" s="417"/>
      <c r="U45" s="461"/>
      <c r="V45" s="214" t="s">
        <v>21</v>
      </c>
      <c r="W45" s="462" t="str">
        <f>IF(AZ45="","　　　　 年　　　　 月 　　　　日",AZ45)</f>
        <v>　　　　 年　　　　 月 　　　　日</v>
      </c>
      <c r="X45" s="463"/>
      <c r="Y45" s="463"/>
      <c r="Z45" s="463"/>
      <c r="AA45" s="463"/>
      <c r="AB45" s="463"/>
      <c r="AC45" s="463"/>
      <c r="AD45" s="463"/>
      <c r="AE45" s="463"/>
      <c r="AF45" s="464"/>
      <c r="AG45" s="54"/>
      <c r="AH45" s="54"/>
      <c r="AI45" s="54"/>
      <c r="AK45" s="166" t="s">
        <v>88</v>
      </c>
      <c r="AL45" s="426"/>
      <c r="AM45" s="427"/>
      <c r="AN45" s="426"/>
      <c r="AO45" s="427"/>
      <c r="AP45" s="189" t="s">
        <v>19</v>
      </c>
      <c r="AR45" s="426"/>
      <c r="AS45" s="427"/>
      <c r="AT45" s="190" t="s">
        <v>20</v>
      </c>
      <c r="AU45" s="426"/>
      <c r="AV45" s="428"/>
      <c r="AW45" s="428"/>
      <c r="AX45" s="427"/>
      <c r="AY45" s="189" t="s">
        <v>21</v>
      </c>
      <c r="AZ45" s="465"/>
      <c r="BA45" s="428"/>
      <c r="BB45" s="428"/>
      <c r="BC45" s="427"/>
      <c r="BD45" s="161" t="s">
        <v>60</v>
      </c>
      <c r="BE45" s="215"/>
      <c r="BF45" s="189"/>
    </row>
    <row r="46" spans="1:59" ht="16.5" customHeight="1" thickBot="1" x14ac:dyDescent="0.2">
      <c r="A46" s="54"/>
      <c r="B46" s="217"/>
      <c r="C46" s="209"/>
      <c r="D46" s="152"/>
      <c r="E46" s="209"/>
      <c r="F46" s="209"/>
      <c r="G46" s="209"/>
      <c r="H46" s="210"/>
      <c r="I46" s="211" t="str">
        <f t="shared" si="10"/>
        <v/>
      </c>
      <c r="J46" s="212" t="str">
        <f t="shared" si="11"/>
        <v/>
      </c>
      <c r="K46" s="405" t="s">
        <v>19</v>
      </c>
      <c r="L46" s="406"/>
      <c r="M46" s="457" t="str">
        <f>IF(AR46="","1.金 2.証 3.国",LEFT(AR46,3))</f>
        <v>1.金 2.証 3.国</v>
      </c>
      <c r="N46" s="458"/>
      <c r="O46" s="458"/>
      <c r="P46" s="459"/>
      <c r="Q46" s="213" t="s">
        <v>20</v>
      </c>
      <c r="R46" s="460" t="str">
        <f t="shared" si="12"/>
        <v/>
      </c>
      <c r="S46" s="417"/>
      <c r="T46" s="417"/>
      <c r="U46" s="461"/>
      <c r="V46" s="214" t="s">
        <v>21</v>
      </c>
      <c r="W46" s="462" t="str">
        <f>IF(AZ46="","　　　　 年　　　　 月 　　　　日",AZ46)</f>
        <v>　　　　 年　　　　 月 　　　　日</v>
      </c>
      <c r="X46" s="463"/>
      <c r="Y46" s="463"/>
      <c r="Z46" s="463"/>
      <c r="AA46" s="463"/>
      <c r="AB46" s="463"/>
      <c r="AC46" s="463"/>
      <c r="AD46" s="463"/>
      <c r="AE46" s="463"/>
      <c r="AF46" s="464"/>
      <c r="AG46" s="54"/>
      <c r="AH46" s="54"/>
      <c r="AI46" s="54"/>
      <c r="AK46" s="166" t="s">
        <v>89</v>
      </c>
      <c r="AL46" s="426"/>
      <c r="AM46" s="427"/>
      <c r="AN46" s="426"/>
      <c r="AO46" s="427"/>
      <c r="AP46" s="189" t="s">
        <v>19</v>
      </c>
      <c r="AR46" s="426"/>
      <c r="AS46" s="427"/>
      <c r="AT46" s="190" t="s">
        <v>20</v>
      </c>
      <c r="AU46" s="426"/>
      <c r="AV46" s="428"/>
      <c r="AW46" s="428"/>
      <c r="AX46" s="427"/>
      <c r="AY46" s="189" t="s">
        <v>21</v>
      </c>
      <c r="AZ46" s="465"/>
      <c r="BA46" s="428"/>
      <c r="BB46" s="428"/>
      <c r="BC46" s="427"/>
      <c r="BD46" s="161" t="s">
        <v>60</v>
      </c>
      <c r="BE46" s="215"/>
      <c r="BF46" s="189"/>
    </row>
    <row r="47" spans="1:59" ht="16.5" customHeight="1" x14ac:dyDescent="0.15">
      <c r="A47" s="54"/>
      <c r="B47" s="135" t="s">
        <v>33</v>
      </c>
      <c r="C47" s="205"/>
      <c r="D47" s="205"/>
      <c r="E47" s="205"/>
      <c r="F47" s="205"/>
      <c r="G47" s="205"/>
      <c r="H47" s="207"/>
      <c r="I47" s="242" t="s">
        <v>35</v>
      </c>
      <c r="J47" s="423"/>
      <c r="K47" s="423"/>
      <c r="L47" s="423"/>
      <c r="M47" s="423"/>
      <c r="N47" s="424"/>
      <c r="O47" s="242" t="s">
        <v>36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70"/>
      <c r="AG47" s="54"/>
      <c r="AH47" s="54"/>
      <c r="AI47" s="54"/>
    </row>
    <row r="48" spans="1:59" ht="16.5" customHeight="1" x14ac:dyDescent="0.15">
      <c r="A48" s="54"/>
      <c r="B48" s="208" t="s">
        <v>42</v>
      </c>
      <c r="C48" s="209"/>
      <c r="D48" s="209"/>
      <c r="E48" s="209"/>
      <c r="F48" s="209"/>
      <c r="G48" s="209"/>
      <c r="H48" s="210"/>
      <c r="I48" s="471" t="str">
        <f>IF(AL50="","",AL50)</f>
        <v>本店</v>
      </c>
      <c r="J48" s="472"/>
      <c r="K48" s="472"/>
      <c r="L48" s="472"/>
      <c r="M48" s="472"/>
      <c r="N48" s="473"/>
      <c r="O48" s="471" t="str">
        <f>IF(AR50="","",AR50)</f>
        <v>東京都千代田区霞が関２－１－３</v>
      </c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4"/>
      <c r="AG48" s="54"/>
      <c r="AH48" s="54"/>
      <c r="AI48" s="54"/>
    </row>
    <row r="49" spans="1:56" ht="16.5" customHeight="1" thickBot="1" x14ac:dyDescent="0.2">
      <c r="A49" s="54"/>
      <c r="B49" s="208" t="s">
        <v>43</v>
      </c>
      <c r="C49" s="209"/>
      <c r="D49" s="206"/>
      <c r="E49" s="209"/>
      <c r="F49" s="209"/>
      <c r="G49" s="209"/>
      <c r="H49" s="210"/>
      <c r="I49" s="466"/>
      <c r="J49" s="467"/>
      <c r="K49" s="467"/>
      <c r="L49" s="467"/>
      <c r="M49" s="467"/>
      <c r="N49" s="468"/>
      <c r="O49" s="466"/>
      <c r="P49" s="467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  <c r="AF49" s="469"/>
      <c r="AG49" s="54"/>
      <c r="AH49" s="54"/>
      <c r="AI49" s="54"/>
      <c r="AJ49" s="203" t="s">
        <v>91</v>
      </c>
      <c r="AL49" s="419" t="s">
        <v>95</v>
      </c>
      <c r="AM49" s="419"/>
      <c r="AN49" s="419"/>
      <c r="AO49" s="419"/>
      <c r="AP49" s="419"/>
      <c r="AR49" s="419" t="s">
        <v>7</v>
      </c>
      <c r="AS49" s="419"/>
      <c r="AT49" s="419"/>
      <c r="AU49" s="218"/>
      <c r="AV49" s="218"/>
    </row>
    <row r="50" spans="1:56" ht="16.5" customHeight="1" thickBot="1" x14ac:dyDescent="0.2">
      <c r="A50" s="54"/>
      <c r="B50" s="208" t="s">
        <v>41</v>
      </c>
      <c r="C50" s="209"/>
      <c r="D50" s="206"/>
      <c r="E50" s="209"/>
      <c r="F50" s="209"/>
      <c r="G50" s="209"/>
      <c r="H50" s="209"/>
      <c r="I50" s="466" t="str">
        <f>IF(AL51="","",AL51)</f>
        <v>さいたま支店</v>
      </c>
      <c r="J50" s="467"/>
      <c r="K50" s="467"/>
      <c r="L50" s="467"/>
      <c r="M50" s="467"/>
      <c r="N50" s="468"/>
      <c r="O50" s="466" t="str">
        <f>IF(AR51="","",AR51)</f>
        <v>埼玉県さいたま市中央区新都心２－１</v>
      </c>
      <c r="P50" s="467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9"/>
      <c r="AG50" s="54"/>
      <c r="AH50" s="54"/>
      <c r="AI50" s="54"/>
      <c r="AK50" s="166" t="s">
        <v>92</v>
      </c>
      <c r="AL50" s="380" t="s">
        <v>186</v>
      </c>
      <c r="AM50" s="381"/>
      <c r="AN50" s="381"/>
      <c r="AO50" s="381"/>
      <c r="AP50" s="382"/>
      <c r="AQ50" s="219"/>
      <c r="AR50" s="380" t="s">
        <v>188</v>
      </c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2"/>
      <c r="BD50" s="161" t="s">
        <v>60</v>
      </c>
    </row>
    <row r="51" spans="1:56" ht="16.5" customHeight="1" thickBot="1" x14ac:dyDescent="0.2">
      <c r="A51" s="54"/>
      <c r="B51" s="208"/>
      <c r="C51" s="209"/>
      <c r="D51" s="206"/>
      <c r="E51" s="209"/>
      <c r="F51" s="209"/>
      <c r="G51" s="209"/>
      <c r="H51" s="209"/>
      <c r="I51" s="466"/>
      <c r="J51" s="467"/>
      <c r="K51" s="467"/>
      <c r="L51" s="467"/>
      <c r="M51" s="467"/>
      <c r="N51" s="468"/>
      <c r="O51" s="466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9"/>
      <c r="AG51" s="54"/>
      <c r="AH51" s="54"/>
      <c r="AI51" s="54"/>
      <c r="AK51" s="166" t="s">
        <v>93</v>
      </c>
      <c r="AL51" s="380" t="s">
        <v>189</v>
      </c>
      <c r="AM51" s="381"/>
      <c r="AN51" s="381"/>
      <c r="AO51" s="381"/>
      <c r="AP51" s="382"/>
      <c r="AQ51" s="219"/>
      <c r="AR51" s="380" t="s">
        <v>190</v>
      </c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C51" s="382"/>
      <c r="BD51" s="161" t="s">
        <v>60</v>
      </c>
    </row>
    <row r="52" spans="1:56" ht="16.5" customHeight="1" thickBot="1" x14ac:dyDescent="0.2">
      <c r="A52" s="54"/>
      <c r="B52" s="208"/>
      <c r="C52" s="209"/>
      <c r="D52" s="206"/>
      <c r="E52" s="209"/>
      <c r="F52" s="209"/>
      <c r="G52" s="209"/>
      <c r="H52" s="209"/>
      <c r="I52" s="466" t="str">
        <f>IF(AL52="","",AL52)</f>
        <v/>
      </c>
      <c r="J52" s="467"/>
      <c r="K52" s="467"/>
      <c r="L52" s="467"/>
      <c r="M52" s="467"/>
      <c r="N52" s="468"/>
      <c r="O52" s="466" t="str">
        <f>IF(AR52="","",AR52)</f>
        <v/>
      </c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9"/>
      <c r="AG52" s="54"/>
      <c r="AH52" s="54"/>
      <c r="AI52" s="54"/>
      <c r="AK52" s="166" t="s">
        <v>94</v>
      </c>
      <c r="AL52" s="380"/>
      <c r="AM52" s="381"/>
      <c r="AN52" s="381"/>
      <c r="AO52" s="381"/>
      <c r="AP52" s="382"/>
      <c r="AQ52" s="219"/>
      <c r="AR52" s="380"/>
      <c r="AS52" s="381"/>
      <c r="AT52" s="381"/>
      <c r="AU52" s="381"/>
      <c r="AV52" s="381"/>
      <c r="AW52" s="381"/>
      <c r="AX52" s="381"/>
      <c r="AY52" s="381"/>
      <c r="AZ52" s="381"/>
      <c r="BA52" s="381"/>
      <c r="BB52" s="381"/>
      <c r="BC52" s="382"/>
      <c r="BD52" s="161" t="s">
        <v>60</v>
      </c>
    </row>
    <row r="53" spans="1:56" ht="16.5" customHeight="1" thickBot="1" x14ac:dyDescent="0.2">
      <c r="A53" s="54"/>
      <c r="B53" s="208"/>
      <c r="C53" s="209"/>
      <c r="D53" s="206"/>
      <c r="E53" s="209"/>
      <c r="F53" s="209"/>
      <c r="G53" s="209"/>
      <c r="H53" s="209"/>
      <c r="I53" s="466"/>
      <c r="J53" s="467"/>
      <c r="K53" s="467"/>
      <c r="L53" s="467"/>
      <c r="M53" s="467"/>
      <c r="N53" s="468"/>
      <c r="O53" s="466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9"/>
      <c r="AG53" s="54"/>
      <c r="AH53" s="54"/>
      <c r="AI53" s="54"/>
      <c r="AK53" s="166" t="s">
        <v>176</v>
      </c>
      <c r="AL53" s="380"/>
      <c r="AM53" s="381"/>
      <c r="AN53" s="381"/>
      <c r="AO53" s="381"/>
      <c r="AP53" s="382"/>
      <c r="AQ53" s="219"/>
      <c r="AR53" s="380"/>
      <c r="AS53" s="381"/>
      <c r="AT53" s="381"/>
      <c r="AU53" s="381"/>
      <c r="AV53" s="381"/>
      <c r="AW53" s="381"/>
      <c r="AX53" s="381"/>
      <c r="AY53" s="381"/>
      <c r="AZ53" s="381"/>
      <c r="BA53" s="381"/>
      <c r="BB53" s="381"/>
      <c r="BC53" s="382"/>
      <c r="BD53" s="161" t="s">
        <v>60</v>
      </c>
    </row>
    <row r="54" spans="1:56" ht="16.5" customHeight="1" thickBot="1" x14ac:dyDescent="0.2">
      <c r="A54" s="54"/>
      <c r="B54" s="208"/>
      <c r="C54" s="209"/>
      <c r="D54" s="206"/>
      <c r="E54" s="209"/>
      <c r="F54" s="209"/>
      <c r="G54" s="209"/>
      <c r="H54" s="209"/>
      <c r="I54" s="466" t="str">
        <f>IF(AL53="","",AL53)</f>
        <v/>
      </c>
      <c r="J54" s="467"/>
      <c r="K54" s="467"/>
      <c r="L54" s="467"/>
      <c r="M54" s="467"/>
      <c r="N54" s="468"/>
      <c r="O54" s="466" t="str">
        <f>IF(AR53="","",AR53)</f>
        <v/>
      </c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9"/>
      <c r="AG54" s="54"/>
      <c r="AH54" s="54"/>
      <c r="AI54" s="54"/>
      <c r="AK54" s="166" t="s">
        <v>177</v>
      </c>
      <c r="AL54" s="380"/>
      <c r="AM54" s="381"/>
      <c r="AN54" s="381"/>
      <c r="AO54" s="381"/>
      <c r="AP54" s="382"/>
      <c r="AQ54" s="219"/>
      <c r="AR54" s="380"/>
      <c r="AS54" s="381"/>
      <c r="AT54" s="381"/>
      <c r="AU54" s="381"/>
      <c r="AV54" s="381"/>
      <c r="AW54" s="381"/>
      <c r="AX54" s="381"/>
      <c r="AY54" s="381"/>
      <c r="AZ54" s="381"/>
      <c r="BA54" s="381"/>
      <c r="BB54" s="381"/>
      <c r="BC54" s="382"/>
      <c r="BD54" s="161" t="s">
        <v>60</v>
      </c>
    </row>
    <row r="55" spans="1:56" ht="16.5" customHeight="1" x14ac:dyDescent="0.15">
      <c r="A55" s="54"/>
      <c r="B55" s="208"/>
      <c r="C55" s="209"/>
      <c r="D55" s="206"/>
      <c r="E55" s="209"/>
      <c r="F55" s="209"/>
      <c r="G55" s="209"/>
      <c r="H55" s="209"/>
      <c r="I55" s="466"/>
      <c r="J55" s="467"/>
      <c r="K55" s="467"/>
      <c r="L55" s="467"/>
      <c r="M55" s="467"/>
      <c r="N55" s="468"/>
      <c r="O55" s="466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9"/>
      <c r="AG55" s="54"/>
      <c r="AH55" s="54"/>
      <c r="AI55" s="54"/>
      <c r="AK55" s="166"/>
      <c r="AL55" s="220"/>
      <c r="AM55" s="220"/>
      <c r="AN55" s="220"/>
      <c r="AO55" s="220"/>
      <c r="AP55" s="220"/>
      <c r="AQ55" s="221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161"/>
    </row>
    <row r="56" spans="1:56" ht="16.5" customHeight="1" x14ac:dyDescent="0.15">
      <c r="A56" s="54"/>
      <c r="B56" s="217"/>
      <c r="C56" s="209"/>
      <c r="D56" s="209"/>
      <c r="E56" s="209"/>
      <c r="F56" s="209"/>
      <c r="G56" s="209"/>
      <c r="H56" s="209"/>
      <c r="I56" s="466" t="str">
        <f>IF(AL54="","",AL54)</f>
        <v/>
      </c>
      <c r="J56" s="467"/>
      <c r="K56" s="467"/>
      <c r="L56" s="467"/>
      <c r="M56" s="467"/>
      <c r="N56" s="468"/>
      <c r="O56" s="466" t="str">
        <f>IF(AR54="","",AR54)</f>
        <v/>
      </c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9"/>
      <c r="AG56" s="159"/>
      <c r="AH56" s="222" t="s">
        <v>44</v>
      </c>
      <c r="AI56" s="159"/>
      <c r="AK56" s="166"/>
      <c r="AL56" s="215"/>
      <c r="AM56" s="215"/>
      <c r="AN56" s="215"/>
      <c r="AO56" s="215"/>
      <c r="AP56" s="215"/>
      <c r="AQ56" s="221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161"/>
    </row>
    <row r="57" spans="1:56" ht="16.5" customHeight="1" thickBot="1" x14ac:dyDescent="0.2">
      <c r="A57" s="54"/>
      <c r="B57" s="223"/>
      <c r="C57" s="224"/>
      <c r="D57" s="224"/>
      <c r="E57" s="224"/>
      <c r="F57" s="224"/>
      <c r="G57" s="224"/>
      <c r="H57" s="224"/>
      <c r="I57" s="475"/>
      <c r="J57" s="476"/>
      <c r="K57" s="476"/>
      <c r="L57" s="476"/>
      <c r="M57" s="476"/>
      <c r="N57" s="477"/>
      <c r="O57" s="475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8"/>
      <c r="AG57" s="159"/>
      <c r="AH57" s="225" t="s">
        <v>45</v>
      </c>
      <c r="AI57" s="159"/>
      <c r="AL57" s="33"/>
      <c r="AM57" s="33"/>
      <c r="AN57" s="33"/>
      <c r="AO57" s="33"/>
      <c r="AP57" s="33"/>
    </row>
    <row r="58" spans="1:56" ht="14.25" customHeight="1" x14ac:dyDescent="0.15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93"/>
      <c r="AA58" s="93"/>
      <c r="AB58" s="93"/>
      <c r="AC58" s="54"/>
      <c r="AD58" s="54"/>
      <c r="AE58" s="54"/>
      <c r="AF58" s="54"/>
      <c r="AG58" s="54"/>
      <c r="AH58" s="54"/>
      <c r="AI58" s="54"/>
    </row>
    <row r="59" spans="1:56" ht="0.75" customHeight="1" x14ac:dyDescent="0.15">
      <c r="P59" s="8"/>
    </row>
    <row r="60" spans="1:56" ht="12.75" hidden="1" customHeight="1" x14ac:dyDescent="0.15">
      <c r="P60" s="8"/>
    </row>
    <row r="61" spans="1:56" ht="19.5" hidden="1" customHeight="1" x14ac:dyDescent="0.15">
      <c r="A61" s="4"/>
      <c r="B61" s="4"/>
      <c r="C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56" ht="15.95" customHeight="1" x14ac:dyDescent="0.15">
      <c r="A62" s="4"/>
      <c r="B62" s="4"/>
      <c r="C62" s="4"/>
      <c r="D62" s="4"/>
      <c r="E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56" ht="15.95" customHeight="1" x14ac:dyDescent="0.15">
      <c r="A63" s="4"/>
      <c r="B63" s="4"/>
      <c r="C63" s="4"/>
      <c r="D63" s="4"/>
      <c r="E63" s="12"/>
      <c r="O63" s="5"/>
      <c r="Q63" s="5"/>
      <c r="R63" s="5"/>
      <c r="S63" s="5"/>
      <c r="T63" s="5"/>
      <c r="U63" s="5"/>
      <c r="V63" s="10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56" ht="15.95" customHeight="1" x14ac:dyDescent="0.15">
      <c r="A64" s="4"/>
      <c r="B64" s="4"/>
      <c r="C64" s="226" t="s">
        <v>96</v>
      </c>
      <c r="D64" s="42"/>
      <c r="E64" s="43"/>
      <c r="F64" s="42"/>
      <c r="G64" s="42"/>
      <c r="H64" s="42"/>
      <c r="I64" s="42"/>
      <c r="J64" s="47" t="s">
        <v>106</v>
      </c>
      <c r="K64" s="42"/>
      <c r="L64" s="42"/>
      <c r="M64" s="42"/>
      <c r="N64" s="42"/>
      <c r="O64" s="42"/>
      <c r="P64" s="47" t="s">
        <v>46</v>
      </c>
      <c r="Q64" s="42"/>
      <c r="R64" s="42"/>
      <c r="S64" s="42"/>
      <c r="T64" s="42"/>
      <c r="U64" s="42"/>
      <c r="V64" s="46"/>
      <c r="W64" s="42"/>
      <c r="X64" s="42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5.95" customHeight="1" x14ac:dyDescent="0.15">
      <c r="A65" s="4"/>
      <c r="B65" s="4"/>
      <c r="C65" s="226" t="s">
        <v>97</v>
      </c>
      <c r="D65" s="42"/>
      <c r="E65" s="43"/>
      <c r="F65" s="42"/>
      <c r="G65" s="42"/>
      <c r="H65" s="42"/>
      <c r="I65" s="42"/>
      <c r="J65" s="47" t="s">
        <v>107</v>
      </c>
      <c r="K65" s="42"/>
      <c r="L65" s="42"/>
      <c r="M65" s="42"/>
      <c r="N65" s="42"/>
      <c r="O65" s="42"/>
      <c r="P65" s="47" t="s">
        <v>50</v>
      </c>
      <c r="Q65" s="42"/>
      <c r="R65" s="42"/>
      <c r="S65" s="42"/>
      <c r="T65" s="42"/>
      <c r="U65" s="42"/>
      <c r="V65" s="46"/>
      <c r="W65" s="42"/>
      <c r="X65" s="42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5.95" customHeight="1" x14ac:dyDescent="0.15">
      <c r="A66" s="4"/>
      <c r="B66" s="4"/>
      <c r="C66" s="226" t="s">
        <v>98</v>
      </c>
      <c r="D66" s="42"/>
      <c r="E66" s="43"/>
      <c r="F66" s="42"/>
      <c r="G66" s="42"/>
      <c r="H66" s="42"/>
      <c r="I66" s="42"/>
      <c r="J66" s="47" t="s">
        <v>108</v>
      </c>
      <c r="K66" s="42"/>
      <c r="L66" s="42"/>
      <c r="M66" s="42"/>
      <c r="N66" s="42"/>
      <c r="O66" s="42"/>
      <c r="P66" s="47" t="s">
        <v>47</v>
      </c>
      <c r="Q66" s="42"/>
      <c r="R66" s="42"/>
      <c r="S66" s="42"/>
      <c r="T66" s="42"/>
      <c r="U66" s="42"/>
      <c r="V66" s="46"/>
      <c r="W66" s="42"/>
      <c r="X66" s="42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5.95" customHeight="1" x14ac:dyDescent="0.15">
      <c r="A67" s="4"/>
      <c r="B67" s="4"/>
      <c r="C67" s="226" t="s">
        <v>99</v>
      </c>
      <c r="D67" s="42"/>
      <c r="E67" s="43"/>
      <c r="F67" s="42"/>
      <c r="G67" s="42"/>
      <c r="H67" s="42"/>
      <c r="I67" s="42"/>
      <c r="J67" s="47" t="s">
        <v>109</v>
      </c>
      <c r="K67" s="42"/>
      <c r="L67" s="42"/>
      <c r="M67" s="46"/>
      <c r="N67" s="42"/>
      <c r="O67" s="42"/>
      <c r="P67" s="47" t="s">
        <v>51</v>
      </c>
      <c r="Q67" s="42"/>
      <c r="R67" s="42"/>
      <c r="S67" s="42"/>
      <c r="T67" s="42"/>
      <c r="U67" s="42"/>
      <c r="V67" s="46"/>
      <c r="W67" s="42"/>
      <c r="X67" s="42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5.95" customHeight="1" x14ac:dyDescent="0.15">
      <c r="A68" s="4"/>
      <c r="B68" s="4"/>
      <c r="C68" s="226" t="s">
        <v>100</v>
      </c>
      <c r="D68" s="42"/>
      <c r="E68" s="43"/>
      <c r="F68" s="42"/>
      <c r="G68" s="42"/>
      <c r="H68" s="42"/>
      <c r="I68" s="42"/>
      <c r="J68" s="47" t="s">
        <v>110</v>
      </c>
      <c r="K68" s="42"/>
      <c r="L68" s="42"/>
      <c r="M68" s="46"/>
      <c r="N68" s="42"/>
      <c r="O68" s="42"/>
      <c r="P68" s="47" t="s">
        <v>48</v>
      </c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5.95" customHeight="1" x14ac:dyDescent="0.15">
      <c r="A69" s="4"/>
      <c r="B69" s="4"/>
      <c r="C69" s="226" t="s">
        <v>101</v>
      </c>
      <c r="D69" s="42"/>
      <c r="E69" s="46"/>
      <c r="F69" s="42"/>
      <c r="G69" s="42"/>
      <c r="H69" s="42"/>
      <c r="I69" s="42"/>
      <c r="J69" s="47" t="s">
        <v>111</v>
      </c>
      <c r="K69" s="42"/>
      <c r="L69" s="42"/>
      <c r="M69" s="46"/>
      <c r="N69" s="42"/>
      <c r="O69" s="42"/>
      <c r="P69" s="47" t="s">
        <v>49</v>
      </c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5.95" customHeight="1" x14ac:dyDescent="0.15">
      <c r="A70" s="4"/>
      <c r="B70" s="4"/>
      <c r="C70" s="226" t="s">
        <v>102</v>
      </c>
      <c r="D70" s="42"/>
      <c r="E70" s="46"/>
      <c r="F70" s="42"/>
      <c r="G70" s="42"/>
      <c r="H70" s="42"/>
      <c r="I70" s="42"/>
      <c r="J70" s="47" t="s">
        <v>112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6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5.95" customHeight="1" x14ac:dyDescent="0.15">
      <c r="A71" s="4"/>
      <c r="B71" s="4"/>
      <c r="C71" s="226" t="s">
        <v>103</v>
      </c>
      <c r="D71" s="42"/>
      <c r="E71" s="46"/>
      <c r="F71" s="42"/>
      <c r="G71" s="42"/>
      <c r="H71" s="42"/>
      <c r="I71" s="42"/>
      <c r="J71" s="47" t="s">
        <v>113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6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5.95" customHeight="1" x14ac:dyDescent="0.15">
      <c r="A72" s="4"/>
      <c r="B72" s="4"/>
      <c r="C72" s="226" t="s">
        <v>104</v>
      </c>
      <c r="D72" s="42"/>
      <c r="E72" s="46"/>
      <c r="F72" s="42"/>
      <c r="G72" s="42"/>
      <c r="H72" s="42"/>
      <c r="I72" s="42"/>
      <c r="J72" s="47" t="s">
        <v>114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5.95" customHeight="1" x14ac:dyDescent="0.15">
      <c r="A73" s="4"/>
      <c r="B73" s="4"/>
      <c r="C73" s="227" t="s">
        <v>105</v>
      </c>
      <c r="D73" s="42"/>
      <c r="E73" s="46"/>
      <c r="F73" s="42"/>
      <c r="G73" s="42"/>
      <c r="H73" s="42"/>
      <c r="I73" s="42"/>
      <c r="J73" s="47" t="s">
        <v>115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5.95" customHeight="1" x14ac:dyDescent="0.15">
      <c r="A74" s="4"/>
      <c r="B74" s="4"/>
      <c r="C74" s="42"/>
      <c r="D74" s="42"/>
      <c r="E74" s="46"/>
      <c r="F74" s="42"/>
      <c r="G74" s="42"/>
      <c r="H74" s="42"/>
      <c r="I74" s="42"/>
      <c r="J74" s="47" t="s">
        <v>116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5.95" customHeight="1" x14ac:dyDescent="0.15">
      <c r="A75" s="4"/>
      <c r="B75" s="4"/>
      <c r="C75" s="47" t="s">
        <v>167</v>
      </c>
      <c r="D75" s="42"/>
      <c r="E75" s="46"/>
      <c r="F75" s="42"/>
      <c r="G75" s="42"/>
      <c r="H75" s="42"/>
      <c r="I75" s="42"/>
      <c r="J75" s="47" t="s">
        <v>117</v>
      </c>
      <c r="K75" s="42"/>
      <c r="L75" s="42"/>
      <c r="M75" s="46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5.95" customHeight="1" x14ac:dyDescent="0.15">
      <c r="A76" s="4"/>
      <c r="B76" s="4"/>
      <c r="C76" s="47" t="s">
        <v>168</v>
      </c>
      <c r="D76" s="42"/>
      <c r="E76" s="42"/>
      <c r="F76" s="42"/>
      <c r="G76" s="42"/>
      <c r="H76" s="42"/>
      <c r="I76" s="42"/>
      <c r="J76" s="47" t="s">
        <v>118</v>
      </c>
      <c r="K76" s="42"/>
      <c r="L76" s="42"/>
      <c r="M76" s="46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ht="15.95" customHeight="1" x14ac:dyDescent="0.15">
      <c r="A77" s="4"/>
      <c r="B77" s="4"/>
      <c r="C77" s="47" t="s">
        <v>169</v>
      </c>
      <c r="D77" s="42"/>
      <c r="E77" s="42"/>
      <c r="F77" s="42"/>
      <c r="G77" s="42"/>
      <c r="H77" s="42"/>
      <c r="I77" s="42"/>
      <c r="J77" s="47" t="s">
        <v>119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ht="15.95" customHeight="1" x14ac:dyDescent="0.15">
      <c r="C78" s="47" t="s">
        <v>170</v>
      </c>
      <c r="D78" s="42"/>
      <c r="E78" s="43"/>
      <c r="F78" s="42"/>
      <c r="G78" s="42"/>
      <c r="H78" s="42"/>
      <c r="I78" s="42"/>
      <c r="J78" s="47" t="s">
        <v>120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C79" s="47" t="s">
        <v>171</v>
      </c>
      <c r="D79" s="42"/>
      <c r="E79" s="43"/>
      <c r="F79" s="42"/>
      <c r="G79" s="42"/>
      <c r="H79" s="42"/>
      <c r="I79" s="42"/>
      <c r="J79" s="47" t="s">
        <v>121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5.95" customHeight="1" x14ac:dyDescent="0.15">
      <c r="C80" s="42"/>
      <c r="D80" s="42"/>
      <c r="E80" s="43"/>
      <c r="F80" s="42"/>
      <c r="G80" s="42"/>
      <c r="H80" s="42"/>
      <c r="I80" s="42"/>
      <c r="J80" s="47" t="s">
        <v>122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5.95" customHeight="1" x14ac:dyDescent="0.15">
      <c r="C81" s="47" t="s">
        <v>173</v>
      </c>
      <c r="D81" s="42"/>
      <c r="E81" s="42"/>
      <c r="F81" s="42"/>
      <c r="G81" s="42"/>
      <c r="H81" s="42"/>
      <c r="I81" s="42"/>
      <c r="J81" s="47" t="s">
        <v>123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5.95" customHeight="1" x14ac:dyDescent="0.15">
      <c r="C82" s="47" t="s">
        <v>174</v>
      </c>
      <c r="D82" s="42"/>
      <c r="E82" s="42"/>
      <c r="F82" s="42"/>
      <c r="G82" s="42"/>
      <c r="H82" s="42"/>
      <c r="I82" s="42"/>
      <c r="J82" s="47" t="s">
        <v>124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5.95" customHeight="1" x14ac:dyDescent="0.15">
      <c r="C83" s="47" t="s">
        <v>172</v>
      </c>
      <c r="D83" s="42"/>
      <c r="E83" s="42"/>
      <c r="F83" s="42"/>
      <c r="G83" s="42"/>
      <c r="H83" s="42"/>
      <c r="I83" s="42"/>
      <c r="J83" s="47" t="s">
        <v>125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5.95" customHeight="1" x14ac:dyDescent="0.15">
      <c r="C84" s="42"/>
      <c r="D84" s="42"/>
      <c r="E84" s="42"/>
      <c r="F84" s="42"/>
      <c r="G84" s="42"/>
      <c r="H84" s="42"/>
      <c r="I84" s="42"/>
      <c r="J84" s="47" t="s">
        <v>126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5.95" customHeight="1" x14ac:dyDescent="0.15">
      <c r="C85" s="42"/>
      <c r="D85" s="42"/>
      <c r="E85" s="42"/>
      <c r="F85" s="42"/>
      <c r="G85" s="42"/>
      <c r="H85" s="42"/>
      <c r="I85" s="42"/>
      <c r="J85" s="47" t="s">
        <v>127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5.95" customHeight="1" x14ac:dyDescent="0.15">
      <c r="C86" s="42"/>
      <c r="D86" s="42"/>
      <c r="E86" s="42"/>
      <c r="F86" s="42"/>
      <c r="G86" s="42"/>
      <c r="H86" s="42"/>
      <c r="I86" s="42"/>
      <c r="J86" s="47" t="s">
        <v>128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5.95" customHeight="1" x14ac:dyDescent="0.15">
      <c r="C87" s="42"/>
      <c r="D87" s="42"/>
      <c r="E87" s="42"/>
      <c r="F87" s="42"/>
      <c r="G87" s="42"/>
      <c r="H87" s="42"/>
      <c r="I87" s="42"/>
      <c r="J87" s="47" t="s">
        <v>129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5.95" customHeight="1" x14ac:dyDescent="0.15">
      <c r="C88" s="42"/>
      <c r="D88" s="42"/>
      <c r="E88" s="42"/>
      <c r="F88" s="42"/>
      <c r="G88" s="42"/>
      <c r="H88" s="42"/>
      <c r="I88" s="42"/>
      <c r="J88" s="47" t="s">
        <v>130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5.95" customHeight="1" x14ac:dyDescent="0.15">
      <c r="C89" s="42"/>
      <c r="D89" s="42"/>
      <c r="E89" s="42"/>
      <c r="F89" s="42"/>
      <c r="G89" s="42"/>
      <c r="H89" s="42"/>
      <c r="I89" s="42"/>
      <c r="J89" s="47" t="s">
        <v>131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5.95" customHeight="1" x14ac:dyDescent="0.15">
      <c r="C90" s="42"/>
      <c r="D90" s="42"/>
      <c r="E90" s="42"/>
      <c r="F90" s="42"/>
      <c r="G90" s="42"/>
      <c r="H90" s="42"/>
      <c r="I90" s="42"/>
      <c r="J90" s="47" t="s">
        <v>132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5.95" customHeight="1" x14ac:dyDescent="0.15">
      <c r="C91" s="42"/>
      <c r="D91" s="42"/>
      <c r="E91" s="42"/>
      <c r="F91" s="42"/>
      <c r="G91" s="42"/>
      <c r="H91" s="42"/>
      <c r="I91" s="42"/>
      <c r="J91" s="47" t="s">
        <v>133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5.95" customHeight="1" x14ac:dyDescent="0.15">
      <c r="C92" s="42"/>
      <c r="D92" s="42"/>
      <c r="E92" s="42"/>
      <c r="F92" s="42"/>
      <c r="G92" s="42"/>
      <c r="H92" s="42"/>
      <c r="I92" s="42"/>
      <c r="J92" s="47" t="s">
        <v>134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5.95" customHeight="1" x14ac:dyDescent="0.15">
      <c r="C93" s="42"/>
      <c r="D93" s="42"/>
      <c r="E93" s="42"/>
      <c r="F93" s="42"/>
      <c r="G93" s="42"/>
      <c r="H93" s="42"/>
      <c r="I93" s="42"/>
      <c r="J93" s="47" t="s">
        <v>135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5.95" customHeight="1" x14ac:dyDescent="0.15">
      <c r="C94" s="42"/>
      <c r="D94" s="42"/>
      <c r="E94" s="42"/>
      <c r="F94" s="42"/>
      <c r="G94" s="42"/>
      <c r="H94" s="42"/>
      <c r="I94" s="42"/>
      <c r="J94" s="47" t="s">
        <v>136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5.95" customHeight="1" x14ac:dyDescent="0.15">
      <c r="C95" s="42"/>
      <c r="D95" s="42"/>
      <c r="E95" s="42"/>
      <c r="F95" s="42"/>
      <c r="G95" s="42"/>
      <c r="H95" s="42"/>
      <c r="I95" s="42"/>
      <c r="J95" s="47" t="s">
        <v>137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5.95" customHeight="1" x14ac:dyDescent="0.15">
      <c r="C96" s="42"/>
      <c r="D96" s="42"/>
      <c r="E96" s="42"/>
      <c r="F96" s="42"/>
      <c r="G96" s="42"/>
      <c r="H96" s="42"/>
      <c r="I96" s="42"/>
      <c r="J96" s="47" t="s">
        <v>138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5.95" customHeight="1" x14ac:dyDescent="0.15">
      <c r="C97" s="42"/>
      <c r="D97" s="42"/>
      <c r="E97" s="42"/>
      <c r="F97" s="42"/>
      <c r="G97" s="42"/>
      <c r="H97" s="42"/>
      <c r="I97" s="42"/>
      <c r="J97" s="47" t="s">
        <v>139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5.95" customHeight="1" x14ac:dyDescent="0.15">
      <c r="C98" s="42"/>
      <c r="D98" s="42"/>
      <c r="E98" s="42"/>
      <c r="F98" s="42"/>
      <c r="G98" s="42"/>
      <c r="H98" s="42"/>
      <c r="I98" s="42"/>
      <c r="J98" s="47" t="s">
        <v>140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5.95" customHeight="1" x14ac:dyDescent="0.15">
      <c r="C99" s="42"/>
      <c r="D99" s="42"/>
      <c r="E99" s="42"/>
      <c r="F99" s="42"/>
      <c r="G99" s="42"/>
      <c r="H99" s="42"/>
      <c r="I99" s="42"/>
      <c r="J99" s="47" t="s">
        <v>141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5.95" customHeight="1" x14ac:dyDescent="0.15">
      <c r="C100" s="42"/>
      <c r="D100" s="42"/>
      <c r="E100" s="42"/>
      <c r="F100" s="42"/>
      <c r="G100" s="42"/>
      <c r="H100" s="42"/>
      <c r="I100" s="42"/>
      <c r="J100" s="47" t="s">
        <v>142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5.95" customHeight="1" x14ac:dyDescent="0.15">
      <c r="C101" s="42"/>
      <c r="D101" s="42"/>
      <c r="E101" s="42"/>
      <c r="F101" s="42"/>
      <c r="G101" s="42"/>
      <c r="H101" s="42"/>
      <c r="I101" s="42"/>
      <c r="J101" s="47" t="s">
        <v>143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5.95" customHeight="1" x14ac:dyDescent="0.15">
      <c r="C102" s="42"/>
      <c r="D102" s="42"/>
      <c r="E102" s="42"/>
      <c r="F102" s="42"/>
      <c r="G102" s="42"/>
      <c r="H102" s="42"/>
      <c r="I102" s="42"/>
      <c r="J102" s="47" t="s">
        <v>144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5.95" customHeight="1" x14ac:dyDescent="0.15">
      <c r="C103" s="42"/>
      <c r="D103" s="42"/>
      <c r="E103" s="42"/>
      <c r="F103" s="42"/>
      <c r="G103" s="42"/>
      <c r="H103" s="42"/>
      <c r="I103" s="42"/>
      <c r="J103" s="47" t="s">
        <v>145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5.95" customHeight="1" x14ac:dyDescent="0.15">
      <c r="C104" s="42"/>
      <c r="D104" s="42"/>
      <c r="E104" s="42"/>
      <c r="F104" s="42"/>
      <c r="G104" s="42"/>
      <c r="H104" s="42"/>
      <c r="I104" s="42"/>
      <c r="J104" s="47" t="s">
        <v>146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5.95" customHeight="1" x14ac:dyDescent="0.15">
      <c r="C105" s="42"/>
      <c r="D105" s="42"/>
      <c r="E105" s="42"/>
      <c r="F105" s="42"/>
      <c r="G105" s="42"/>
      <c r="H105" s="42"/>
      <c r="I105" s="42"/>
      <c r="J105" s="47" t="s">
        <v>147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5.95" customHeight="1" x14ac:dyDescent="0.15">
      <c r="C106" s="42"/>
      <c r="D106" s="42"/>
      <c r="E106" s="42"/>
      <c r="F106" s="42"/>
      <c r="G106" s="42"/>
      <c r="H106" s="42"/>
      <c r="I106" s="42"/>
      <c r="J106" s="47" t="s">
        <v>148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5.95" customHeight="1" x14ac:dyDescent="0.15">
      <c r="C107" s="42"/>
      <c r="D107" s="42"/>
      <c r="E107" s="42"/>
      <c r="F107" s="42"/>
      <c r="G107" s="42"/>
      <c r="H107" s="42"/>
      <c r="I107" s="42"/>
      <c r="J107" s="47" t="s">
        <v>149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5.95" customHeight="1" x14ac:dyDescent="0.15">
      <c r="C108" s="42"/>
      <c r="D108" s="42"/>
      <c r="E108" s="42"/>
      <c r="F108" s="42"/>
      <c r="G108" s="42"/>
      <c r="H108" s="42"/>
      <c r="I108" s="42"/>
      <c r="J108" s="47" t="s">
        <v>150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5.95" customHeight="1" x14ac:dyDescent="0.15">
      <c r="C109" s="42"/>
      <c r="D109" s="42"/>
      <c r="E109" s="42"/>
      <c r="F109" s="42"/>
      <c r="G109" s="42"/>
      <c r="H109" s="42"/>
      <c r="I109" s="42"/>
      <c r="J109" s="47" t="s">
        <v>151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5.95" customHeight="1" x14ac:dyDescent="0.15">
      <c r="C110" s="42"/>
      <c r="D110" s="42"/>
      <c r="E110" s="42"/>
      <c r="F110" s="42"/>
      <c r="G110" s="42"/>
      <c r="H110" s="42"/>
      <c r="I110" s="42"/>
      <c r="J110" s="47" t="s">
        <v>152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5.95" customHeight="1" x14ac:dyDescent="0.15">
      <c r="C111" s="42"/>
      <c r="D111" s="42"/>
      <c r="E111" s="42"/>
      <c r="F111" s="42"/>
      <c r="G111" s="42"/>
      <c r="H111" s="42"/>
      <c r="I111" s="42"/>
      <c r="J111" s="47" t="s">
        <v>153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5.95" customHeight="1" x14ac:dyDescent="0.15">
      <c r="C112" s="42"/>
      <c r="D112" s="42"/>
      <c r="E112" s="42"/>
      <c r="F112" s="42"/>
      <c r="G112" s="42"/>
      <c r="H112" s="42"/>
      <c r="I112" s="42"/>
      <c r="J112" s="47" t="s">
        <v>154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5.95" customHeight="1" x14ac:dyDescent="0.15">
      <c r="C113" s="42"/>
      <c r="D113" s="42"/>
      <c r="E113" s="42"/>
      <c r="F113" s="42"/>
      <c r="G113" s="42"/>
      <c r="H113" s="42"/>
      <c r="I113" s="42"/>
      <c r="J113" s="47" t="s">
        <v>155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5.95" customHeight="1" x14ac:dyDescent="0.15">
      <c r="C114" s="42"/>
      <c r="D114" s="42"/>
      <c r="E114" s="42"/>
      <c r="F114" s="42"/>
      <c r="G114" s="42"/>
      <c r="H114" s="42"/>
      <c r="I114" s="42"/>
      <c r="J114" s="47" t="s">
        <v>156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5.95" customHeight="1" x14ac:dyDescent="0.15">
      <c r="C115" s="42"/>
      <c r="D115" s="42"/>
      <c r="E115" s="42"/>
      <c r="F115" s="42"/>
      <c r="G115" s="42"/>
      <c r="H115" s="42"/>
      <c r="I115" s="42"/>
      <c r="J115" s="47" t="s">
        <v>157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5.95" customHeight="1" x14ac:dyDescent="0.15">
      <c r="C116" s="42"/>
      <c r="D116" s="42"/>
      <c r="E116" s="42"/>
      <c r="F116" s="42"/>
      <c r="G116" s="42"/>
      <c r="H116" s="42"/>
      <c r="I116" s="42"/>
      <c r="J116" s="47" t="s">
        <v>158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5.95" customHeight="1" x14ac:dyDescent="0.15">
      <c r="C117" s="42"/>
      <c r="D117" s="42"/>
      <c r="E117" s="42"/>
      <c r="F117" s="42"/>
      <c r="G117" s="42"/>
      <c r="H117" s="42"/>
      <c r="I117" s="42"/>
      <c r="J117" s="47" t="s">
        <v>159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5.95" customHeight="1" x14ac:dyDescent="0.15">
      <c r="C118" s="42"/>
      <c r="D118" s="42"/>
      <c r="E118" s="42"/>
      <c r="F118" s="42"/>
      <c r="G118" s="42"/>
      <c r="H118" s="42"/>
      <c r="I118" s="42"/>
      <c r="J118" s="47" t="s">
        <v>160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5.95" customHeight="1" x14ac:dyDescent="0.15">
      <c r="C119" s="42"/>
      <c r="D119" s="42"/>
      <c r="E119" s="42"/>
      <c r="F119" s="42"/>
      <c r="G119" s="42"/>
      <c r="H119" s="42"/>
      <c r="I119" s="42"/>
      <c r="J119" s="47" t="s">
        <v>161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5.95" customHeight="1" x14ac:dyDescent="0.15">
      <c r="C120" s="42"/>
      <c r="D120" s="42"/>
      <c r="E120" s="42"/>
      <c r="F120" s="42"/>
      <c r="G120" s="42"/>
      <c r="H120" s="42"/>
      <c r="I120" s="42"/>
      <c r="J120" s="47" t="s">
        <v>162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5.95" customHeight="1" x14ac:dyDescent="0.15">
      <c r="C121" s="42"/>
      <c r="D121" s="42"/>
      <c r="E121" s="42"/>
      <c r="F121" s="42"/>
      <c r="G121" s="42"/>
      <c r="H121" s="42"/>
      <c r="I121" s="42"/>
      <c r="J121" s="47" t="s">
        <v>163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5.95" customHeight="1" x14ac:dyDescent="0.15">
      <c r="C122" s="42"/>
      <c r="D122" s="42"/>
      <c r="E122" s="42"/>
      <c r="F122" s="42"/>
      <c r="G122" s="42"/>
      <c r="H122" s="42"/>
      <c r="I122" s="42"/>
      <c r="J122" s="47" t="s">
        <v>164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ht="15.95" customHeight="1" x14ac:dyDescent="0.15">
      <c r="C123" s="42"/>
      <c r="D123" s="42"/>
      <c r="E123" s="42"/>
      <c r="F123" s="42"/>
      <c r="G123" s="42"/>
      <c r="H123" s="42"/>
      <c r="I123" s="42"/>
      <c r="J123" s="47" t="s">
        <v>165</v>
      </c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ht="15.95" customHeight="1" x14ac:dyDescent="0.15">
      <c r="C124" s="42"/>
      <c r="D124" s="42"/>
      <c r="E124" s="42"/>
      <c r="F124" s="42"/>
      <c r="G124" s="42"/>
      <c r="H124" s="42"/>
      <c r="I124" s="42"/>
      <c r="J124" s="47" t="s">
        <v>166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</sheetData>
  <mergeCells count="127">
    <mergeCell ref="I54:N55"/>
    <mergeCell ref="O54:AF55"/>
    <mergeCell ref="AL54:AP54"/>
    <mergeCell ref="AR54:BC54"/>
    <mergeCell ref="I56:N57"/>
    <mergeCell ref="O56:AF57"/>
    <mergeCell ref="I52:N53"/>
    <mergeCell ref="O52:AF53"/>
    <mergeCell ref="AL52:AP52"/>
    <mergeCell ref="AR52:BC52"/>
    <mergeCell ref="AL53:AP53"/>
    <mergeCell ref="AR53:BC53"/>
    <mergeCell ref="I50:N51"/>
    <mergeCell ref="O50:AF51"/>
    <mergeCell ref="AL50:AP50"/>
    <mergeCell ref="AR50:BC50"/>
    <mergeCell ref="AL51:AP51"/>
    <mergeCell ref="AR51:BC51"/>
    <mergeCell ref="I47:N47"/>
    <mergeCell ref="O47:AF47"/>
    <mergeCell ref="I48:N49"/>
    <mergeCell ref="O48:AF49"/>
    <mergeCell ref="AL49:AP49"/>
    <mergeCell ref="AR49:AT49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C40:R40"/>
    <mergeCell ref="AL40:AP40"/>
    <mergeCell ref="C41:R41"/>
    <mergeCell ref="AL41:AP41"/>
    <mergeCell ref="I42:V43"/>
    <mergeCell ref="W42:AF43"/>
    <mergeCell ref="AL43:AO43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N36:N37"/>
    <mergeCell ref="O36:V37"/>
    <mergeCell ref="W36:Y36"/>
    <mergeCell ref="AB36:AD36"/>
    <mergeCell ref="W37:AD37"/>
    <mergeCell ref="AL37:AP37"/>
    <mergeCell ref="AR43:AS43"/>
    <mergeCell ref="AU43:AX43"/>
    <mergeCell ref="B36:B37"/>
    <mergeCell ref="C36:C37"/>
    <mergeCell ref="D36:E37"/>
    <mergeCell ref="F36:H37"/>
    <mergeCell ref="I36:I37"/>
    <mergeCell ref="J36:M37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AK28:AK29"/>
    <mergeCell ref="Y29:Z29"/>
    <mergeCell ref="AL29:AP29"/>
    <mergeCell ref="AR29:AS29"/>
    <mergeCell ref="AU29:AX29"/>
    <mergeCell ref="C32:G32"/>
    <mergeCell ref="AL32:AP32"/>
    <mergeCell ref="M21:AF21"/>
    <mergeCell ref="M22:Q22"/>
    <mergeCell ref="T22:AF22"/>
    <mergeCell ref="AL22:AQ22"/>
    <mergeCell ref="M23:Q23"/>
    <mergeCell ref="T23:AF23"/>
    <mergeCell ref="AL23:AQ23"/>
    <mergeCell ref="BC18:BE19"/>
    <mergeCell ref="M19:Q19"/>
    <mergeCell ref="M20:Q20"/>
    <mergeCell ref="T20:AF20"/>
    <mergeCell ref="AL20:BB20"/>
    <mergeCell ref="J15:K15"/>
    <mergeCell ref="M15:Q15"/>
    <mergeCell ref="T15:AF15"/>
    <mergeCell ref="AL15:BB15"/>
    <mergeCell ref="M16:Q16"/>
    <mergeCell ref="T16:AF16"/>
    <mergeCell ref="AL16:AO16"/>
    <mergeCell ref="AF1:AH1"/>
    <mergeCell ref="A5:AI5"/>
    <mergeCell ref="X8:AF8"/>
    <mergeCell ref="AL8:AO8"/>
    <mergeCell ref="D12:I12"/>
    <mergeCell ref="AL12:AO12"/>
    <mergeCell ref="M18:Q18"/>
    <mergeCell ref="T18:AF19"/>
    <mergeCell ref="AL18:BB19"/>
  </mergeCells>
  <phoneticPr fontId="2"/>
  <dataValidations count="9">
    <dataValidation type="list" allowBlank="1" showInputMessage="1" showErrorMessage="1" sqref="AR35:AS35 AR44:AS46">
      <formula1>$C$81:$C$83</formula1>
    </dataValidation>
    <dataValidation type="list" allowBlank="1" showInputMessage="1" showErrorMessage="1" sqref="AL35:AM35 AL44:AM46">
      <formula1>$C$75:$C$79</formula1>
    </dataValidation>
    <dataValidation type="list" allowBlank="1" showInputMessage="1" showErrorMessage="1" sqref="AL29:AP29">
      <formula1>$J$64:$J$124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32:AP32">
      <formula1>$P$64:$P$69</formula1>
    </dataValidation>
    <dataValidation type="list" allowBlank="1" showInputMessage="1" showErrorMessage="1" sqref="AL12:AO12">
      <formula1>$C$64:$C$73</formula1>
    </dataValidation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imeMode="halfAlpha" allowBlank="1" showInputMessage="1" showErrorMessage="1" sqref="Y39:AE39 AN35:AO35 AU35:AX35 AN44:AO46 AL38:AP41 AU44:AX46"/>
    <dataValidation imeMode="fullAlpha" allowBlank="1" showInputMessage="1" showErrorMessage="1" sqref="Z58:AB58"/>
  </dataValidations>
  <pageMargins left="0.75" right="0.45" top="0.59055118110236227" bottom="0.26" header="0.51181102362204722" footer="0.28999999999999998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営業保証金供託済届出書</vt:lpstr>
      <vt:lpstr>記入例</vt:lpstr>
      <vt:lpstr>営業保証金供託済届出書!Print_Area</vt:lpstr>
      <vt:lpstr>記入例!Print_Area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mo404</cp:lastModifiedBy>
  <cp:lastPrinted>2020-03-06T04:57:15Z</cp:lastPrinted>
  <dcterms:created xsi:type="dcterms:W3CDTF">2001-02-06T07:57:58Z</dcterms:created>
  <dcterms:modified xsi:type="dcterms:W3CDTF">2025-05-13T04:23:44Z</dcterms:modified>
</cp:coreProperties>
</file>